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y/Downloads/"/>
    </mc:Choice>
  </mc:AlternateContent>
  <xr:revisionPtr revIDLastSave="0" documentId="13_ncr:1_{C932DFE3-3F6A-9948-80E3-27F9F0512AD9}" xr6:coauthVersionLast="47" xr6:coauthVersionMax="47" xr10:uidLastSave="{00000000-0000-0000-0000-000000000000}"/>
  <bookViews>
    <workbookView xWindow="0" yWindow="500" windowWidth="40960" windowHeight="22540" tabRatio="797" xr2:uid="{381FD502-7661-4D74-AE3E-7A6EA309CD1A}"/>
  </bookViews>
  <sheets>
    <sheet name="№1" sheetId="57" r:id="rId1"/>
    <sheet name="№2" sheetId="61" r:id="rId2"/>
    <sheet name="№3" sheetId="58" r:id="rId3"/>
    <sheet name="№4" sheetId="64" r:id="rId4"/>
    <sheet name="№5" sheetId="66" r:id="rId5"/>
    <sheet name="№6" sheetId="62" r:id="rId6"/>
    <sheet name="№7" sheetId="65" r:id="rId7"/>
    <sheet name="№8" sheetId="68" r:id="rId8"/>
    <sheet name="№9" sheetId="69" r:id="rId9"/>
    <sheet name="№10" sheetId="70" r:id="rId10"/>
    <sheet name="№11" sheetId="74" r:id="rId11"/>
    <sheet name="№12" sheetId="72" r:id="rId12"/>
    <sheet name="№13" sheetId="73" r:id="rId13"/>
    <sheet name="№14" sheetId="75" r:id="rId14"/>
    <sheet name="№15" sheetId="76" r:id="rId15"/>
    <sheet name="№16" sheetId="77" r:id="rId16"/>
  </sheets>
  <externalReferences>
    <externalReference r:id="rId17"/>
    <externalReference r:id="rId18"/>
  </externalReferences>
  <definedNames>
    <definedName name="__IntlFixup" hidden="1">TRUE</definedName>
    <definedName name="_xlnm._FilterDatabase" localSheetId="11" hidden="1">№12!$B$3:$E$203</definedName>
    <definedName name="_xlnm._FilterDatabase" localSheetId="5" hidden="1">№6!$B$2:$D$238</definedName>
    <definedName name="а" hidden="1">'[2]THREE VARIABLES'!$N$1:$V$165</definedName>
    <definedName name="з" localSheetId="3" hidden="1">{"программа",#N/A,TRUE,"lessons";"продажа оргтехники",#N/A,TRUE,"образец"}</definedName>
    <definedName name="з" hidden="1">{"программа",#N/A,TRUE,"lessons";"продажа оргтехники",#N/A,TRUE,"образец"}</definedName>
    <definedName name="ке" localSheetId="3" hidden="1">{"программа",#N/A,TRUE,"lessons";"продажа оргтехники",#N/A,TRUE,"образец"}</definedName>
    <definedName name="ке" hidden="1">{"программа",#N/A,TRUE,"lessons";"продажа оргтехники",#N/A,TRUE,"образец"}</definedName>
    <definedName name="х" hidden="1">{"программа",#N/A,TRUE,"lessons";"продажа оргтехники",#N/A,TRUE,"образец"}</definedName>
    <definedName name="ы" hidden="1">[1]MASTER!#REF!</definedName>
    <definedName name="AccessDatabase" hidden="1">"C:\My Documents\MAUI MALL1.mdb"</definedName>
    <definedName name="ACwvu.CapersView." hidden="1">[1]MASTER!#REF!</definedName>
    <definedName name="ACwvu.Japan_Capers_Ed_Pub." hidden="1">'[2]THREE VARIABLES'!$N$1:$V$165</definedName>
    <definedName name="ACwvu.KJP_CC." hidden="1">'[2]THREE VARIABLES'!$N$4:$U$165</definedName>
    <definedName name="Cwvu.CapersView." hidden="1">[1]MASTER!#REF!</definedName>
    <definedName name="Cwvu.Japan_Capers_Ed_Pub." hidden="1">[1]MASTER!#REF!</definedName>
    <definedName name="Cwvu.KJP_CC." hidden="1">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</definedName>
    <definedName name="HTML_CodePage" hidden="1">1252</definedName>
    <definedName name="HTML_Control" hidden="1">{"'PRODUCTIONCOST SHEET'!$B$3:$G$48"}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Rwvu.CapersView." hidden="1">'[2]THREE VARIABLES'!$A$1:$M$65536</definedName>
    <definedName name="Rwvu.Japan_Capers_Ed_Pub." hidden="1">'[2]THREE VARIABLES'!$A$1:$M$65536</definedName>
    <definedName name="Rwvu.KJP_CC." hidden="1">'[2]THREE VARIABLES'!$A$1:$M$65536</definedName>
    <definedName name="Swvu.CapersView." hidden="1">[1]MASTER!#REF!</definedName>
    <definedName name="Swvu.Japan_Capers_Ed_Pub." hidden="1">'[2]THREE VARIABLES'!$N$1:$V$165</definedName>
    <definedName name="Swvu.KJP_CC." hidden="1">'[2]THREE VARIABLES'!$N$4:$U$165</definedName>
    <definedName name="wrn.отчет._.по._.курсу." localSheetId="3" hidden="1">{"программа",#N/A,TRUE,"lessons";"продажа оргтехники",#N/A,TRUE,"образец"}</definedName>
    <definedName name="wrn.отчет._.по._.курсу." hidden="1">{"программа",#N/A,TRUE,"lessons";"продажа оргтехники",#N/A,TRUE,"образец"}</definedName>
    <definedName name="wrn.CapersPlotter." hidden="1">{#N/A,#N/A,FALSE,"DI 2 YEAR MASTER SCHEDULE"}</definedName>
    <definedName name="wrn.Edutainment._.Priority._.List." hidden="1">{#N/A,#N/A,FALSE,"DI 2 YEAR MASTER SCHEDULE"}</definedName>
    <definedName name="wrn.Japan_Capers_Ed._.Pub." hidden="1">{"Japan_Capers_Ed_Pub",#N/A,FALSE,"DI 2 YEAR MASTER SCHEDULE"}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QUARTERLY._.VIEW." hidden="1">{"QUARTERLY VIEW",#N/A,FALSE,"YEAR TOTAL"}</definedName>
    <definedName name="wrn.YEAR._.VIEW." hidden="1">{#N/A,#N/A,FALSE,"YEAR TOTAL"}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Z_9A428CE1_B4D9_11D0_A8AA_0000C071AEE7_.wvu.Cols" hidden="1">[1]MASTER!$A$1:$Q$65536,[1]MASTER!$Y$1:$Z$65536</definedName>
    <definedName name="Z_9A428CE1_B4D9_11D0_A8AA_0000C071AEE7_.wvu.PrintArea" hidden="1">'[2]THREE VARIABLES'!$N$4:$S$5</definedName>
    <definedName name="Z_9A428CE1_B4D9_11D0_A8AA_0000C071AEE7_.wvu.Rows" hidden="1">[1]MASTER!#REF!,[1]MASTER!#REF!,[1]MASTER!#REF!,[1]MASTER!#REF!,[1]MASTER!#REF!,[1]MASTER!#REF!,[1]MASTER!#REF!,[1]MASTER!$A$98:$IV$272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6" l="1"/>
  <c r="R2" i="77"/>
  <c r="D42" i="77" s="1"/>
  <c r="L2" i="77"/>
  <c r="D41" i="77" s="1"/>
  <c r="F2" i="77"/>
  <c r="D40" i="77" s="1"/>
  <c r="R2" i="76" l="1"/>
  <c r="L2" i="76"/>
  <c r="F2" i="76"/>
  <c r="A2000" i="66" l="1"/>
</calcChain>
</file>

<file path=xl/sharedStrings.xml><?xml version="1.0" encoding="utf-8"?>
<sst xmlns="http://schemas.openxmlformats.org/spreadsheetml/2006/main" count="3532" uniqueCount="987">
  <si>
    <t xml:space="preserve">Завдання: </t>
  </si>
  <si>
    <t xml:space="preserve"> Фрукти</t>
  </si>
  <si>
    <t>Кавун</t>
  </si>
  <si>
    <t>Диня</t>
  </si>
  <si>
    <t>Вишня</t>
  </si>
  <si>
    <t>Банан</t>
  </si>
  <si>
    <t>Яблуко</t>
  </si>
  <si>
    <t>Полуниця</t>
  </si>
  <si>
    <t>Малина</t>
  </si>
  <si>
    <t>Абрикос</t>
  </si>
  <si>
    <t>Груша</t>
  </si>
  <si>
    <t>Слива</t>
  </si>
  <si>
    <t>Персик</t>
  </si>
  <si>
    <t>в залежності від обраного значення із списку.</t>
  </si>
  <si>
    <t>Ціна,
за кг.</t>
  </si>
  <si>
    <t>№</t>
  </si>
  <si>
    <t>менеджер</t>
  </si>
  <si>
    <t>бухгалтер</t>
  </si>
  <si>
    <t>ген. директор</t>
  </si>
  <si>
    <t>гл. бухгалтер</t>
  </si>
  <si>
    <t>начальник</t>
  </si>
  <si>
    <t>Оклад</t>
  </si>
  <si>
    <t>ПІБ</t>
  </si>
  <si>
    <t xml:space="preserve">Посада </t>
  </si>
  <si>
    <t>Ангелочкін А. О.</t>
  </si>
  <si>
    <t>Везунчікова В. В.</t>
  </si>
  <si>
    <t>Веселий В. В.</t>
  </si>
  <si>
    <t>Найдобріший Д. Д.</t>
  </si>
  <si>
    <t>Добрецова Д. Д.</t>
  </si>
  <si>
    <t>Душечкина Д. Д.</t>
  </si>
  <si>
    <t>Чудова З. З.</t>
  </si>
  <si>
    <t>Красенів К. К.</t>
  </si>
  <si>
    <t>Мирний М. М.</t>
  </si>
  <si>
    <t>Безжурний М. М.</t>
  </si>
  <si>
    <t>Оптимістів О. Й.</t>
  </si>
  <si>
    <t>Отлічніцева О. О.</t>
  </si>
  <si>
    <t>Позитивів П. П.</t>
  </si>
  <si>
    <t>Праздникова П. П.</t>
  </si>
  <si>
    <t>Прекрасна П. П.</t>
  </si>
  <si>
    <t>Приємний П. П.</t>
  </si>
  <si>
    <t>Радісна Р. Р.</t>
  </si>
  <si>
    <t>Радісний Р. Р.</t>
  </si>
  <si>
    <t>Щасливців С. С.</t>
  </si>
  <si>
    <t>Толерантна Т. Т.</t>
  </si>
  <si>
    <t>Удальцов У. У.</t>
  </si>
  <si>
    <t>Улибочкіна У. У.</t>
  </si>
  <si>
    <t>Хороших Х. Х.</t>
  </si>
  <si>
    <t>торговий агент</t>
  </si>
  <si>
    <t>зам начальника</t>
  </si>
  <si>
    <t>аналітик</t>
  </si>
  <si>
    <t>фін. директор</t>
  </si>
  <si>
    <t>Посада</t>
  </si>
  <si>
    <t>розміри окладів зазаначені в додатковій таблиці.</t>
  </si>
  <si>
    <t>Список
покупок</t>
  </si>
  <si>
    <t>Хліб</t>
  </si>
  <si>
    <t>Сир</t>
  </si>
  <si>
    <t>Масло</t>
  </si>
  <si>
    <t>Йогурт</t>
  </si>
  <si>
    <t>Зелений лук</t>
  </si>
  <si>
    <t>Шоколад</t>
  </si>
  <si>
    <t>Цукор</t>
  </si>
  <si>
    <t>Кількість</t>
  </si>
  <si>
    <t>Загальна вартість</t>
  </si>
  <si>
    <t>Вартість</t>
  </si>
  <si>
    <t>Толерантна Т.Т.</t>
  </si>
  <si>
    <t>Удальцов У.У.</t>
  </si>
  <si>
    <t>Везунчиків В.В.</t>
  </si>
  <si>
    <t>Хороших Х.Х.</t>
  </si>
  <si>
    <t>Мирний М.М.</t>
  </si>
  <si>
    <t>Душечкіна Д.Д.</t>
  </si>
  <si>
    <t>Менеджер</t>
  </si>
  <si>
    <t>Дата</t>
  </si>
  <si>
    <t>Каса</t>
  </si>
  <si>
    <t xml:space="preserve"> =ВПР(G2;ЕСЛИ(ВПР(G2;B3:C320;2;0)=G4;B3:D320;" ");3;0)</t>
  </si>
  <si>
    <t>Ernst Handel</t>
  </si>
  <si>
    <t>IVN</t>
  </si>
  <si>
    <t>Rancho grande</t>
  </si>
  <si>
    <t>VSL</t>
  </si>
  <si>
    <t>Toms Spezialitaten</t>
  </si>
  <si>
    <t>Supremes delices</t>
  </si>
  <si>
    <t>ALS</t>
  </si>
  <si>
    <t>Hanari Carnes</t>
  </si>
  <si>
    <t>DAR</t>
  </si>
  <si>
    <t>Victuailles en stock</t>
  </si>
  <si>
    <t>NIK</t>
  </si>
  <si>
    <t>Richter Supermarkt</t>
  </si>
  <si>
    <t>KAT</t>
  </si>
  <si>
    <t>Wartian Herkku</t>
  </si>
  <si>
    <t>PTR</t>
  </si>
  <si>
    <t>Wellington Importadora</t>
  </si>
  <si>
    <t>HILARION-Abastos</t>
  </si>
  <si>
    <t>Chop-suey Chinese</t>
  </si>
  <si>
    <t>ALX</t>
  </si>
  <si>
    <t>Centro comercial Moctezuma</t>
  </si>
  <si>
    <t>Rattlesnake Canyon Grocery</t>
  </si>
  <si>
    <t>HEL</t>
  </si>
  <si>
    <t>Ottilies Kaseladen</t>
  </si>
  <si>
    <t>Que Delicia</t>
  </si>
  <si>
    <t>GROSELLA-Restaurante</t>
  </si>
  <si>
    <t>Frankenversand</t>
  </si>
  <si>
    <t>White Clover Markets</t>
  </si>
  <si>
    <t>Magazzini Alimentari Riuniti</t>
  </si>
  <si>
    <t>Blondel pere et fils</t>
  </si>
  <si>
    <t>MAR</t>
  </si>
  <si>
    <t>QUICK-Stop</t>
  </si>
  <si>
    <t>Morgenstern Gesundkost</t>
  </si>
  <si>
    <t>Tortuga Restaurante</t>
  </si>
  <si>
    <t>Vins et alcools Chevalier</t>
  </si>
  <si>
    <t>Berglunds snabbkop</t>
  </si>
  <si>
    <t>Lehmanns Marktstand</t>
  </si>
  <si>
    <t>Romero y tomillo</t>
  </si>
  <si>
    <t>Folk och fa HB</t>
  </si>
  <si>
    <t>LILA-Supermercado</t>
  </si>
  <si>
    <t>Ricardo Adocicados</t>
  </si>
  <si>
    <t>B's Beverages</t>
  </si>
  <si>
    <t>Split Rail Beer &amp; Ale</t>
  </si>
  <si>
    <t>Tradicao Hipermercados</t>
  </si>
  <si>
    <t>Reggiani Caseifici</t>
  </si>
  <si>
    <t>Comercio Mineiro</t>
  </si>
  <si>
    <t>Hungry Owl All-Night Grocers</t>
  </si>
  <si>
    <t>Die Wandernde Kuh</t>
  </si>
  <si>
    <t>Godos Cocina Tipica</t>
  </si>
  <si>
    <t>Ana Trujillo Emparedados y helados</t>
  </si>
  <si>
    <t>Lonesome Pine Restaurant</t>
  </si>
  <si>
    <t>Du monde entier</t>
  </si>
  <si>
    <t>The Big Cheese</t>
  </si>
  <si>
    <t>Island Trading</t>
  </si>
  <si>
    <t>Old World Delicatessen</t>
  </si>
  <si>
    <t>Save-a-lot Markets</t>
  </si>
  <si>
    <t>Koniglich Essen</t>
  </si>
  <si>
    <t>Bolido Comidas preparadas</t>
  </si>
  <si>
    <t>Furia Bacalhau e Frutos do Mar</t>
  </si>
  <si>
    <t>Bon app'</t>
  </si>
  <si>
    <t>Mere Paillarde</t>
  </si>
  <si>
    <t>Pericles Comidas clasicas</t>
  </si>
  <si>
    <t>Princesa Isabel Vinhos</t>
  </si>
  <si>
    <t>Simons bistro</t>
  </si>
  <si>
    <t>Familia Arquibaldo</t>
  </si>
  <si>
    <t>Around the Horn</t>
  </si>
  <si>
    <t>Piccolo und mehr</t>
  </si>
  <si>
    <t>Seven Seas Imports</t>
  </si>
  <si>
    <t>La maison d'Asie</t>
  </si>
  <si>
    <t>Antonio Moreno Taqueria</t>
  </si>
  <si>
    <t>Vaffeljernet</t>
  </si>
  <si>
    <t>Drachenblut Delikatessen</t>
  </si>
  <si>
    <t>Eastern Connection</t>
  </si>
  <si>
    <t>Queen Cozinha</t>
  </si>
  <si>
    <t>Wolski Zajazd</t>
  </si>
  <si>
    <t>Hungry Coyote Import Store</t>
  </si>
  <si>
    <t>Sante Gourmet</t>
  </si>
  <si>
    <t>Bottom-Dollar Markets</t>
  </si>
  <si>
    <t>Galeria del gastronomo</t>
  </si>
  <si>
    <t>Folies gourmandes</t>
  </si>
  <si>
    <t>Oceano Atlantico Ltda.</t>
  </si>
  <si>
    <t>LINO-Delicateses</t>
  </si>
  <si>
    <t>Franchi S.p.A.</t>
  </si>
  <si>
    <t>Consolidated Holdings</t>
  </si>
  <si>
    <t>Gourmet Lanchonetes</t>
  </si>
  <si>
    <t>Lazy K Kountry Store</t>
  </si>
  <si>
    <t>Laughing Bacchus Wine Cellars</t>
  </si>
  <si>
    <t>Blauer See Delikatessen</t>
  </si>
  <si>
    <t>North/South</t>
  </si>
  <si>
    <t>Cactus Comidas para llevar</t>
  </si>
  <si>
    <t>Great Lakes Food Market</t>
  </si>
  <si>
    <t>Maison Dewey</t>
  </si>
  <si>
    <t>Trail's Head Gourmet Provisioners</t>
  </si>
  <si>
    <t>Let's Stop N Shop</t>
  </si>
  <si>
    <t>Wilman Kala</t>
  </si>
  <si>
    <t>The Cracker Box</t>
  </si>
  <si>
    <t>ТОО "Мертвые души"</t>
  </si>
  <si>
    <t>France restauration</t>
  </si>
  <si>
    <t>Alfreds Futterkiste</t>
  </si>
  <si>
    <t>Specialites du monde</t>
  </si>
  <si>
    <t>La corne d'abondance</t>
  </si>
  <si>
    <t>% бонуса</t>
  </si>
  <si>
    <t>Вартість замовлення</t>
  </si>
  <si>
    <t>Kод співробітника</t>
  </si>
  <si>
    <t>Назва
отримувача</t>
  </si>
  <si>
    <r>
      <t xml:space="preserve">Бонус з
продажу, </t>
    </r>
    <r>
      <rPr>
        <b/>
        <sz val="12"/>
        <color theme="0"/>
        <rFont val="Calibri"/>
        <family val="2"/>
        <charset val="204"/>
      </rPr>
      <t>€</t>
    </r>
  </si>
  <si>
    <r>
      <t xml:space="preserve">Загальний бонус
з продажу, </t>
    </r>
    <r>
      <rPr>
        <b/>
        <sz val="12"/>
        <color theme="0"/>
        <rFont val="Calibri"/>
        <family val="2"/>
        <charset val="204"/>
      </rPr>
      <t>€</t>
    </r>
  </si>
  <si>
    <t>Код Заказа</t>
  </si>
  <si>
    <t>ERNSH</t>
  </si>
  <si>
    <t>RANCH</t>
  </si>
  <si>
    <t>TOMSP</t>
  </si>
  <si>
    <t>SUPRD</t>
  </si>
  <si>
    <t>HANAR</t>
  </si>
  <si>
    <t>VICTE</t>
  </si>
  <si>
    <t>RICSU</t>
  </si>
  <si>
    <t>WARTH</t>
  </si>
  <si>
    <t>WELLI</t>
  </si>
  <si>
    <t>HILAA</t>
  </si>
  <si>
    <t>CHOPS</t>
  </si>
  <si>
    <t>CENTC</t>
  </si>
  <si>
    <t>RATTC</t>
  </si>
  <si>
    <t>OTTIK</t>
  </si>
  <si>
    <t>QUEDE</t>
  </si>
  <si>
    <t>GROSR</t>
  </si>
  <si>
    <t>FRANK</t>
  </si>
  <si>
    <t>WHITC</t>
  </si>
  <si>
    <t>MAGAA</t>
  </si>
  <si>
    <t>BLONP</t>
  </si>
  <si>
    <t>QUICK</t>
  </si>
  <si>
    <t>MORGK</t>
  </si>
  <si>
    <t>TORTU</t>
  </si>
  <si>
    <t>VINET</t>
  </si>
  <si>
    <t>BERGS</t>
  </si>
  <si>
    <t>LEHMS</t>
  </si>
  <si>
    <t>ROMEY</t>
  </si>
  <si>
    <t>FOLKO</t>
  </si>
  <si>
    <t>LILAS</t>
  </si>
  <si>
    <t>RICAR</t>
  </si>
  <si>
    <t>BSBEV</t>
  </si>
  <si>
    <t>SPLIR</t>
  </si>
  <si>
    <t>TRADH</t>
  </si>
  <si>
    <t>REGGC</t>
  </si>
  <si>
    <t>COMMI</t>
  </si>
  <si>
    <t>HUNGO</t>
  </si>
  <si>
    <t>WANDK</t>
  </si>
  <si>
    <t>GODOS</t>
  </si>
  <si>
    <t>ANATR</t>
  </si>
  <si>
    <t>LONEP</t>
  </si>
  <si>
    <t>DUMON</t>
  </si>
  <si>
    <t>THEBI</t>
  </si>
  <si>
    <t>ISLAT</t>
  </si>
  <si>
    <t>OLDWO</t>
  </si>
  <si>
    <t>SAVEA</t>
  </si>
  <si>
    <t>KOENE</t>
  </si>
  <si>
    <t>BOLID</t>
  </si>
  <si>
    <t>FURIB</t>
  </si>
  <si>
    <t>BONAP</t>
  </si>
  <si>
    <t>MEREP</t>
  </si>
  <si>
    <t>PERIC</t>
  </si>
  <si>
    <t>PRINI</t>
  </si>
  <si>
    <t>SIMOB</t>
  </si>
  <si>
    <t>FAMIA</t>
  </si>
  <si>
    <t>AROUT</t>
  </si>
  <si>
    <t>PICCO</t>
  </si>
  <si>
    <t>SEVES</t>
  </si>
  <si>
    <t>LAMAI</t>
  </si>
  <si>
    <t>ANTON</t>
  </si>
  <si>
    <t>VAFFE</t>
  </si>
  <si>
    <t>DRACD</t>
  </si>
  <si>
    <t>EASTC</t>
  </si>
  <si>
    <t>QUEEN</t>
  </si>
  <si>
    <t>WOLZA</t>
  </si>
  <si>
    <t>HUNGC</t>
  </si>
  <si>
    <t>SANTG</t>
  </si>
  <si>
    <t>BOTTM</t>
  </si>
  <si>
    <t>GALED</t>
  </si>
  <si>
    <t>FOLIG</t>
  </si>
  <si>
    <t>OCEAN</t>
  </si>
  <si>
    <t>LINOD</t>
  </si>
  <si>
    <t>FRANS</t>
  </si>
  <si>
    <t>CONSH</t>
  </si>
  <si>
    <t>GOURL</t>
  </si>
  <si>
    <t>Код клієнта</t>
  </si>
  <si>
    <t>Код співробітника</t>
  </si>
  <si>
    <r>
      <t xml:space="preserve">Доставка, </t>
    </r>
    <r>
      <rPr>
        <b/>
        <sz val="12"/>
        <color theme="0"/>
        <rFont val="Calibri"/>
        <family val="2"/>
        <charset val="204"/>
      </rPr>
      <t>€</t>
    </r>
  </si>
  <si>
    <t>Код замовлення</t>
  </si>
  <si>
    <t>Код
клієнта</t>
  </si>
  <si>
    <r>
      <rPr>
        <b/>
        <i/>
        <sz val="14"/>
        <color rgb="FF008000"/>
        <rFont val="Calibri"/>
        <family val="2"/>
        <charset val="204"/>
        <scheme val="minor"/>
      </rPr>
      <t>3.</t>
    </r>
    <r>
      <rPr>
        <i/>
        <sz val="14"/>
        <color rgb="FF008000"/>
        <rFont val="Calibri"/>
        <family val="2"/>
        <charset val="204"/>
        <scheme val="minor"/>
      </rPr>
      <t xml:space="preserve"> У разі, коли формула поверне помилку її треба замінити на: </t>
    </r>
    <r>
      <rPr>
        <b/>
        <i/>
        <sz val="14"/>
        <color rgb="FF008000"/>
        <rFont val="Calibri"/>
        <family val="2"/>
        <charset val="204"/>
        <scheme val="minor"/>
      </rPr>
      <t>"Код не знайдено".</t>
    </r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</si>
  <si>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</si>
  <si>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</si>
  <si>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</si>
  <si>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</si>
  <si>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</si>
  <si>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</si>
  <si>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</si>
  <si>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</si>
  <si>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</si>
  <si>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</si>
  <si>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</si>
  <si>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</si>
  <si>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Прибуток</t>
  </si>
  <si>
    <t>Витрати</t>
  </si>
  <si>
    <t>Місяць</t>
  </si>
  <si>
    <t>Прибуток/Збиток</t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</si>
  <si>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>Створити форму для швидкого визначення,</t>
    </r>
  </si>
  <si>
    <t>чи був звітний період з прибутком або збитком.</t>
  </si>
  <si>
    <r>
      <t xml:space="preserve">Тобто, </t>
    </r>
    <r>
      <rPr>
        <b/>
        <i/>
        <sz val="14"/>
        <color rgb="FF008000"/>
        <rFont val="Calibri"/>
        <family val="2"/>
        <charset val="204"/>
        <scheme val="minor"/>
      </rPr>
      <t>якщо</t>
    </r>
    <r>
      <rPr>
        <i/>
        <sz val="14"/>
        <color rgb="FF008000"/>
        <rFont val="Calibri"/>
        <family val="2"/>
        <charset val="204"/>
        <scheme val="minor"/>
      </rPr>
      <t xml:space="preserve"> формула поверне значення </t>
    </r>
    <r>
      <rPr>
        <b/>
        <i/>
        <sz val="14"/>
        <color rgb="FF008000"/>
        <rFont val="Calibri"/>
        <family val="2"/>
        <charset val="204"/>
        <scheme val="minor"/>
      </rPr>
      <t xml:space="preserve">"Збиток" </t>
    </r>
    <r>
      <rPr>
        <i/>
        <sz val="14"/>
        <color rgb="FF008000"/>
        <rFont val="Calibri"/>
        <family val="2"/>
        <charset val="204"/>
        <scheme val="minor"/>
      </rPr>
      <t>виділити клітинку</t>
    </r>
    <r>
      <rPr>
        <b/>
        <i/>
        <sz val="14"/>
        <color rgb="FF008000"/>
        <rFont val="Calibri"/>
        <family val="2"/>
        <charset val="204"/>
        <scheme val="minor"/>
      </rPr>
      <t>:</t>
    </r>
  </si>
  <si>
    <r>
      <t xml:space="preserve">Або, </t>
    </r>
    <r>
      <rPr>
        <b/>
        <i/>
        <sz val="14"/>
        <color rgb="FF008000"/>
        <rFont val="Calibri"/>
        <family val="2"/>
        <charset val="204"/>
        <scheme val="minor"/>
      </rPr>
      <t>якщо</t>
    </r>
    <r>
      <rPr>
        <i/>
        <sz val="14"/>
        <color rgb="FF008000"/>
        <rFont val="Calibri"/>
        <family val="2"/>
        <charset val="204"/>
        <scheme val="minor"/>
      </rPr>
      <t xml:space="preserve"> формула поверне значення </t>
    </r>
    <r>
      <rPr>
        <b/>
        <i/>
        <sz val="14"/>
        <color rgb="FF008000"/>
        <rFont val="Calibri"/>
        <family val="2"/>
        <charset val="204"/>
        <scheme val="minor"/>
      </rPr>
      <t xml:space="preserve">"Прибуток" </t>
    </r>
    <r>
      <rPr>
        <i/>
        <sz val="14"/>
        <color rgb="FF008000"/>
        <rFont val="Calibri"/>
        <family val="2"/>
        <charset val="204"/>
        <scheme val="minor"/>
      </rPr>
      <t>виділити клітинку</t>
    </r>
    <r>
      <rPr>
        <b/>
        <i/>
        <sz val="14"/>
        <color rgb="FF008000"/>
        <rFont val="Calibri"/>
        <family val="2"/>
        <charset val="204"/>
        <scheme val="minor"/>
      </rPr>
      <t>:</t>
    </r>
  </si>
  <si>
    <r>
      <t xml:space="preserve">колір заливки - </t>
    </r>
    <r>
      <rPr>
        <b/>
        <i/>
        <sz val="14"/>
        <color rgb="FF008000"/>
        <rFont val="Calibri"/>
        <family val="2"/>
        <charset val="204"/>
        <scheme val="minor"/>
      </rPr>
      <t>червоний</t>
    </r>
    <r>
      <rPr>
        <i/>
        <sz val="14"/>
        <color rgb="FF008000"/>
        <rFont val="Calibri"/>
        <family val="2"/>
        <charset val="204"/>
        <scheme val="minor"/>
      </rPr>
      <t xml:space="preserve">; колір тексту - </t>
    </r>
    <r>
      <rPr>
        <b/>
        <i/>
        <sz val="14"/>
        <color rgb="FF008000"/>
        <rFont val="Calibri"/>
        <family val="2"/>
        <charset val="204"/>
        <scheme val="minor"/>
      </rPr>
      <t>білий напівжитний.</t>
    </r>
  </si>
  <si>
    <r>
      <t xml:space="preserve">колір заливки - </t>
    </r>
    <r>
      <rPr>
        <b/>
        <i/>
        <sz val="14"/>
        <color rgb="FF008000"/>
        <rFont val="Calibri"/>
        <family val="2"/>
        <charset val="204"/>
        <scheme val="minor"/>
      </rPr>
      <t>зелений</t>
    </r>
    <r>
      <rPr>
        <i/>
        <sz val="14"/>
        <color rgb="FF008000"/>
        <rFont val="Calibri"/>
        <family val="2"/>
        <charset val="204"/>
        <scheme val="minor"/>
      </rPr>
      <t xml:space="preserve">; колір тексту - </t>
    </r>
    <r>
      <rPr>
        <b/>
        <i/>
        <sz val="14"/>
        <color rgb="FF008000"/>
        <rFont val="Calibri"/>
        <family val="2"/>
        <charset val="204"/>
        <scheme val="minor"/>
      </rPr>
      <t>білий напівжитний.</t>
    </r>
  </si>
  <si>
    <t>Ластівчин О. О.</t>
  </si>
  <si>
    <t>Життєрадісна М. М.</t>
  </si>
  <si>
    <t>Бусаров П. П.</t>
  </si>
  <si>
    <t>Хлус В. В.</t>
  </si>
  <si>
    <t>Спритний І. І.</t>
  </si>
  <si>
    <t>Дроздов М. М.</t>
  </si>
  <si>
    <t>Прекрасна О. О.</t>
  </si>
  <si>
    <t>Борисова К. К.</t>
  </si>
  <si>
    <t>Іпатов О. О.</t>
  </si>
  <si>
    <t>Смородина</t>
  </si>
  <si>
    <t>Дніпрогес</t>
  </si>
  <si>
    <t>Динамо</t>
  </si>
  <si>
    <t>Базовий</t>
  </si>
  <si>
    <t>Кентавр</t>
  </si>
  <si>
    <t>Сігма</t>
  </si>
  <si>
    <t>Енергомаш</t>
  </si>
  <si>
    <t>Блискавка</t>
  </si>
  <si>
    <t>Модель
генератора</t>
  </si>
  <si>
    <t>Потужність
генератора, кВт</t>
  </si>
  <si>
    <r>
      <t>Задати параметр пошуку -</t>
    </r>
    <r>
      <rPr>
        <b/>
        <i/>
        <sz val="14"/>
        <color rgb="FF008000"/>
        <rFont val="Calibri"/>
        <family val="2"/>
        <charset val="204"/>
        <scheme val="minor"/>
      </rPr>
      <t>приблизне значення.</t>
    </r>
  </si>
  <si>
    <r>
      <t>Задати параметр пошуку -</t>
    </r>
    <r>
      <rPr>
        <b/>
        <i/>
        <sz val="14"/>
        <color rgb="FF008000"/>
        <rFont val="Calibri"/>
        <family val="2"/>
        <charset val="204"/>
        <scheme val="minor"/>
      </rPr>
      <t>точний збіг.</t>
    </r>
  </si>
  <si>
    <r>
      <t xml:space="preserve">загальну вартість покупок, </t>
    </r>
    <r>
      <rPr>
        <i/>
        <sz val="14"/>
        <color rgb="FF008000"/>
        <rFont val="Calibri"/>
        <family val="2"/>
        <charset val="204"/>
        <scheme val="minor"/>
      </rPr>
      <t>вартість товарів</t>
    </r>
  </si>
  <si>
    <t>зазначена в додатковій таблиці.</t>
  </si>
  <si>
    <r>
      <rPr>
        <b/>
        <i/>
        <sz val="14"/>
        <color rgb="FF008000"/>
        <rFont val="Calibri"/>
        <family val="2"/>
        <charset val="204"/>
        <scheme val="minor"/>
      </rPr>
      <t>загальне значення бунусів з продажів</t>
    </r>
    <r>
      <rPr>
        <i/>
        <sz val="14"/>
        <color rgb="FF008000"/>
        <rFont val="Calibri"/>
        <family val="2"/>
        <charset val="204"/>
        <scheme val="minor"/>
      </rPr>
      <t>, як</t>
    </r>
    <r>
      <rPr>
        <b/>
        <i/>
        <sz val="14"/>
        <color rgb="FF008000"/>
        <rFont val="Calibri"/>
        <family val="2"/>
        <charset val="204"/>
        <scheme val="minor"/>
      </rPr>
      <t xml:space="preserve"> відсоток бунусу</t>
    </r>
  </si>
  <si>
    <r>
      <t xml:space="preserve">для кожного співробітника </t>
    </r>
    <r>
      <rPr>
        <b/>
        <i/>
        <sz val="14"/>
        <color rgb="FF008000"/>
        <rFont val="Calibri"/>
        <family val="2"/>
        <charset val="204"/>
        <scheme val="minor"/>
      </rPr>
      <t>від Вартості замовлення</t>
    </r>
    <r>
      <rPr>
        <i/>
        <sz val="14"/>
        <color rgb="FF008000"/>
        <rFont val="Calibri"/>
        <family val="2"/>
        <charset val="204"/>
        <scheme val="minor"/>
      </rPr>
      <t xml:space="preserve">. </t>
    </r>
  </si>
  <si>
    <t>автоматичне відображення коштів, які були</t>
  </si>
  <si>
    <r>
      <t>2.</t>
    </r>
    <r>
      <rPr>
        <i/>
        <sz val="14"/>
        <color rgb="FF008000"/>
        <rFont val="Calibri"/>
        <family val="2"/>
        <charset val="204"/>
        <scheme val="minor"/>
      </rPr>
      <t>За допомоги умовного формотування полегшити розуміння,</t>
    </r>
  </si>
  <si>
    <r>
      <t xml:space="preserve">в діапазоні даних </t>
    </r>
    <r>
      <rPr>
        <b/>
        <i/>
        <sz val="14"/>
        <color rgb="FFFF5050"/>
        <rFont val="Calibri"/>
        <family val="2"/>
        <charset val="204"/>
        <scheme val="minor"/>
      </rPr>
      <t xml:space="preserve">B3:B14 </t>
    </r>
    <r>
      <rPr>
        <i/>
        <sz val="14"/>
        <color rgb="FF008000"/>
        <rFont val="Calibri"/>
        <family val="2"/>
        <charset val="204"/>
        <scheme val="minor"/>
      </rPr>
      <t>відносне положення елемента.</t>
    </r>
  </si>
  <si>
    <r>
      <t xml:space="preserve">повинна становити приблизно </t>
    </r>
    <r>
      <rPr>
        <b/>
        <i/>
        <sz val="14"/>
        <color rgb="FFFF5050"/>
        <rFont val="Calibri"/>
        <family val="2"/>
        <charset val="204"/>
        <scheme val="minor"/>
      </rPr>
      <t>47 кВт/год</t>
    </r>
    <r>
      <rPr>
        <i/>
        <sz val="14"/>
        <color rgb="FF008000"/>
        <rFont val="Calibri"/>
        <family val="2"/>
        <charset val="204"/>
        <scheme val="minor"/>
      </rPr>
      <t>.</t>
    </r>
  </si>
  <si>
    <t>Потрібна потужність, кВт/год</t>
  </si>
  <si>
    <t>який генератор з прайс-листа треба придбати.</t>
  </si>
  <si>
    <t>За розрахунками, його необхідна потужність</t>
  </si>
  <si>
    <r>
      <t>1.</t>
    </r>
    <r>
      <rPr>
        <i/>
        <sz val="14"/>
        <color rgb="FF008000"/>
        <rFont val="Calibri"/>
        <family val="2"/>
        <charset val="204"/>
        <scheme val="minor"/>
      </rPr>
      <t>Використовуючи функцію</t>
    </r>
    <r>
      <rPr>
        <b/>
        <i/>
        <sz val="14"/>
        <color rgb="FF008000"/>
        <rFont val="Calibri"/>
        <family val="2"/>
        <charset val="204"/>
        <scheme val="minor"/>
      </rPr>
      <t xml:space="preserve"> INDEX </t>
    </r>
    <r>
      <rPr>
        <i/>
        <sz val="14"/>
        <color rgb="FF008000"/>
        <rFont val="Calibri"/>
        <family val="2"/>
        <charset val="204"/>
        <scheme val="minor"/>
      </rPr>
      <t>визначити</t>
    </r>
    <r>
      <rPr>
        <b/>
        <i/>
        <sz val="14"/>
        <color rgb="FF008000"/>
        <rFont val="Calibri"/>
        <family val="2"/>
        <charset val="204"/>
        <scheme val="minor"/>
      </rPr>
      <t>:</t>
    </r>
  </si>
  <si>
    <r>
      <t>1.</t>
    </r>
    <r>
      <rPr>
        <i/>
        <sz val="14"/>
        <color rgb="FF008000"/>
        <rFont val="Calibri"/>
        <family val="2"/>
        <charset val="204"/>
        <scheme val="minor"/>
      </rPr>
      <t xml:space="preserve">Використовуючи функцію </t>
    </r>
    <r>
      <rPr>
        <b/>
        <i/>
        <sz val="14"/>
        <color rgb="FF008000"/>
        <rFont val="Calibri"/>
        <family val="2"/>
        <charset val="204"/>
        <scheme val="minor"/>
      </rPr>
      <t xml:space="preserve">MATCH </t>
    </r>
    <r>
      <rPr>
        <i/>
        <sz val="14"/>
        <color rgb="FF008000"/>
        <rFont val="Calibri"/>
        <family val="2"/>
        <charset val="204"/>
        <scheme val="minor"/>
      </rPr>
      <t>визначити</t>
    </r>
    <r>
      <rPr>
        <b/>
        <i/>
        <sz val="14"/>
        <color rgb="FF008000"/>
        <rFont val="Calibri"/>
        <family val="2"/>
        <charset val="204"/>
        <scheme val="minor"/>
      </rPr>
      <t>:</t>
    </r>
  </si>
  <si>
    <r>
      <t>1.</t>
    </r>
    <r>
      <rPr>
        <i/>
        <sz val="14"/>
        <color rgb="FF008000"/>
        <rFont val="Calibri"/>
        <family val="2"/>
        <charset val="204"/>
        <scheme val="minor"/>
      </rPr>
      <t>Використовуючи функцію</t>
    </r>
    <r>
      <rPr>
        <b/>
        <i/>
        <sz val="14"/>
        <color rgb="FF008000"/>
        <rFont val="Calibri"/>
        <family val="2"/>
        <charset val="204"/>
        <scheme val="minor"/>
      </rPr>
      <t xml:space="preserve"> MATCH </t>
    </r>
    <r>
      <rPr>
        <i/>
        <sz val="14"/>
        <color rgb="FF008000"/>
        <rFont val="Calibri"/>
        <family val="2"/>
        <charset val="204"/>
        <scheme val="minor"/>
      </rPr>
      <t>визначити</t>
    </r>
    <r>
      <rPr>
        <b/>
        <i/>
        <sz val="14"/>
        <color rgb="FF008000"/>
        <rFont val="Calibri"/>
        <family val="2"/>
        <charset val="204"/>
        <scheme val="minor"/>
      </rPr>
      <t>:</t>
    </r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</si>
  <si>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>Використовуючи функцію</t>
    </r>
    <r>
      <rPr>
        <b/>
        <i/>
        <sz val="14"/>
        <color rgb="FF008000"/>
        <rFont val="Calibri"/>
        <family val="2"/>
        <charset val="204"/>
        <scheme val="minor"/>
      </rPr>
      <t xml:space="preserve"> VLOOKUP </t>
    </r>
    <r>
      <rPr>
        <i/>
        <sz val="14"/>
        <color rgb="FF008000"/>
        <rFont val="Calibri"/>
        <family val="2"/>
        <charset val="204"/>
        <scheme val="minor"/>
      </rPr>
      <t>розрахувати:</t>
    </r>
  </si>
  <si>
    <r>
      <t>1.</t>
    </r>
    <r>
      <rPr>
        <i/>
        <sz val="14"/>
        <color rgb="FF008000"/>
        <rFont val="Calibri"/>
        <family val="2"/>
        <charset val="204"/>
        <scheme val="minor"/>
      </rPr>
      <t>Використовуючи функцію</t>
    </r>
    <r>
      <rPr>
        <b/>
        <i/>
        <sz val="14"/>
        <color rgb="FF008000"/>
        <rFont val="Calibri"/>
        <family val="2"/>
        <charset val="204"/>
        <scheme val="minor"/>
      </rPr>
      <t xml:space="preserve"> VLOOKUP </t>
    </r>
    <r>
      <rPr>
        <i/>
        <sz val="14"/>
        <color rgb="FF008000"/>
        <rFont val="Calibri"/>
        <family val="2"/>
        <charset val="204"/>
        <scheme val="minor"/>
      </rPr>
      <t>призначити:</t>
    </r>
  </si>
  <si>
    <r>
      <rPr>
        <i/>
        <sz val="14"/>
        <color rgb="FF008000"/>
        <rFont val="Calibri"/>
        <family val="2"/>
        <charset val="204"/>
        <scheme val="minor"/>
      </rPr>
      <t>оклад кожному із співробітників компанії</t>
    </r>
    <r>
      <rPr>
        <b/>
        <i/>
        <sz val="14"/>
        <color rgb="FF008000"/>
        <rFont val="Calibri"/>
        <family val="2"/>
        <charset val="204"/>
        <scheme val="minor"/>
      </rPr>
      <t>,</t>
    </r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</si>
  <si>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 xml:space="preserve">Використовуючи функцію </t>
    </r>
    <r>
      <rPr>
        <b/>
        <i/>
        <sz val="14"/>
        <color rgb="FF008000"/>
        <rFont val="Calibri"/>
        <family val="2"/>
        <charset val="204"/>
        <scheme val="minor"/>
      </rPr>
      <t>VLOOKUP</t>
    </r>
    <r>
      <rPr>
        <i/>
        <sz val="14"/>
        <color rgb="FF008000"/>
        <rFont val="Calibri"/>
        <family val="2"/>
        <charset val="204"/>
        <scheme val="minor"/>
      </rPr>
      <t xml:space="preserve"> визначити:</t>
    </r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</si>
  <si>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 xml:space="preserve">Використовуючи функцію </t>
    </r>
    <r>
      <rPr>
        <b/>
        <i/>
        <sz val="14"/>
        <color rgb="FF008000"/>
        <rFont val="Calibri"/>
        <family val="2"/>
        <charset val="204"/>
        <scheme val="minor"/>
      </rPr>
      <t xml:space="preserve">VLOOKUP </t>
    </r>
    <r>
      <rPr>
        <i/>
        <sz val="14"/>
        <color rgb="FF008000"/>
        <rFont val="Calibri"/>
        <family val="2"/>
        <charset val="204"/>
        <scheme val="minor"/>
      </rPr>
      <t>зробити:</t>
    </r>
  </si>
  <si>
    <r>
      <t xml:space="preserve">  автоматичне відображення цін на фрукти у клітинці </t>
    </r>
    <r>
      <rPr>
        <b/>
        <i/>
        <sz val="14"/>
        <color rgb="FFFF5050"/>
        <rFont val="Calibri"/>
        <family val="2"/>
        <charset val="204"/>
        <scheme val="minor"/>
      </rPr>
      <t>С18</t>
    </r>
    <r>
      <rPr>
        <i/>
        <sz val="14"/>
        <color rgb="FF008000"/>
        <rFont val="Calibri"/>
        <family val="2"/>
        <charset val="204"/>
        <scheme val="minor"/>
      </rPr>
      <t>,</t>
    </r>
  </si>
  <si>
    <r>
      <rPr>
        <b/>
        <i/>
        <sz val="14"/>
        <color rgb="FF008000"/>
        <rFont val="Calibri"/>
        <family val="2"/>
        <charset val="204"/>
        <scheme val="minor"/>
      </rPr>
      <t>2.</t>
    </r>
    <r>
      <rPr>
        <i/>
        <sz val="14"/>
        <color rgb="FF008000"/>
        <rFont val="Calibri"/>
        <family val="2"/>
        <charset val="204"/>
        <scheme val="minor"/>
      </rPr>
      <t xml:space="preserve">Використовуючи функцію </t>
    </r>
    <r>
      <rPr>
        <b/>
        <i/>
        <sz val="14"/>
        <color rgb="FF008000"/>
        <rFont val="Calibri"/>
        <family val="2"/>
        <charset val="204"/>
        <scheme val="minor"/>
      </rPr>
      <t>VLOOKUP</t>
    </r>
    <r>
      <rPr>
        <i/>
        <sz val="14"/>
        <color rgb="FF008000"/>
        <rFont val="Calibri"/>
        <family val="2"/>
        <charset val="204"/>
        <scheme val="minor"/>
      </rPr>
      <t xml:space="preserve"> зробити:</t>
    </r>
  </si>
  <si>
    <r>
      <t xml:space="preserve">автоматичне відображення цін на фрукти у клітинці </t>
    </r>
    <r>
      <rPr>
        <b/>
        <i/>
        <sz val="14"/>
        <color rgb="FFFF5050"/>
        <rFont val="Calibri"/>
        <family val="2"/>
        <charset val="204"/>
        <scheme val="minor"/>
      </rPr>
      <t>F18</t>
    </r>
    <r>
      <rPr>
        <i/>
        <sz val="14"/>
        <color rgb="FF008000"/>
        <rFont val="Calibri"/>
        <family val="2"/>
        <charset val="204"/>
        <scheme val="minor"/>
      </rPr>
      <t>,</t>
    </r>
  </si>
  <si>
    <t>Країна</t>
  </si>
  <si>
    <t>Столиця</t>
  </si>
  <si>
    <t>Континент</t>
  </si>
  <si>
    <t>Код</t>
  </si>
  <si>
    <t>Канберра</t>
  </si>
  <si>
    <t>AUS</t>
  </si>
  <si>
    <t>AUT</t>
  </si>
  <si>
    <t>Азербайджан</t>
  </si>
  <si>
    <t>Баку</t>
  </si>
  <si>
    <t>AZE</t>
  </si>
  <si>
    <t>ALB</t>
  </si>
  <si>
    <t>Алжир</t>
  </si>
  <si>
    <t>Африка</t>
  </si>
  <si>
    <t>DZA</t>
  </si>
  <si>
    <t>Ангола</t>
  </si>
  <si>
    <t>Луанда</t>
  </si>
  <si>
    <t>AGO</t>
  </si>
  <si>
    <t>Андорра</t>
  </si>
  <si>
    <t>Андорра-ла-Велья</t>
  </si>
  <si>
    <t>AND</t>
  </si>
  <si>
    <t>Сент-Джонс</t>
  </si>
  <si>
    <t>ATG</t>
  </si>
  <si>
    <t>Аргентина</t>
  </si>
  <si>
    <t>ARG</t>
  </si>
  <si>
    <t>ARM</t>
  </si>
  <si>
    <t>Аруба</t>
  </si>
  <si>
    <t>Ораньестад</t>
  </si>
  <si>
    <t>ABW</t>
  </si>
  <si>
    <t>Кабул</t>
  </si>
  <si>
    <t>AFG</t>
  </si>
  <si>
    <t>Нассау</t>
  </si>
  <si>
    <t>BHS</t>
  </si>
  <si>
    <t>Бангладеш</t>
  </si>
  <si>
    <t>Дакка</t>
  </si>
  <si>
    <t>BGD</t>
  </si>
  <si>
    <t>Барбадос</t>
  </si>
  <si>
    <t>Бриджтаун</t>
  </si>
  <si>
    <t>BRB</t>
  </si>
  <si>
    <t>Бахрейн</t>
  </si>
  <si>
    <t>Манама</t>
  </si>
  <si>
    <t>BHR</t>
  </si>
  <si>
    <t>BLR</t>
  </si>
  <si>
    <t>Бельмопан</t>
  </si>
  <si>
    <t>BLZ</t>
  </si>
  <si>
    <t>Брюссель</t>
  </si>
  <si>
    <t>BEL</t>
  </si>
  <si>
    <t>Порто-Ново, Котону</t>
  </si>
  <si>
    <t>BEN</t>
  </si>
  <si>
    <t>BMU</t>
  </si>
  <si>
    <t>BGR</t>
  </si>
  <si>
    <t>Сукре</t>
  </si>
  <si>
    <t>BOL</t>
  </si>
  <si>
    <t>BIH</t>
  </si>
  <si>
    <t>Ботсвана</t>
  </si>
  <si>
    <t>Габороне</t>
  </si>
  <si>
    <t>BWA</t>
  </si>
  <si>
    <t>BRA</t>
  </si>
  <si>
    <t>Бруней</t>
  </si>
  <si>
    <t>BRN</t>
  </si>
  <si>
    <t>Уагадугу</t>
  </si>
  <si>
    <t>BFA</t>
  </si>
  <si>
    <t>Бужумбура</t>
  </si>
  <si>
    <t>BDI</t>
  </si>
  <si>
    <t>Бутан</t>
  </si>
  <si>
    <t>BTN</t>
  </si>
  <si>
    <t>Вануату</t>
  </si>
  <si>
    <t>VUT</t>
  </si>
  <si>
    <t>Ватикан</t>
  </si>
  <si>
    <t>VAT</t>
  </si>
  <si>
    <t>Лондон</t>
  </si>
  <si>
    <t>GBR</t>
  </si>
  <si>
    <t>Будапешт</t>
  </si>
  <si>
    <t>HUN</t>
  </si>
  <si>
    <t>Каракас</t>
  </si>
  <si>
    <t>VEN</t>
  </si>
  <si>
    <t>Ханой</t>
  </si>
  <si>
    <t>VNM</t>
  </si>
  <si>
    <t>Габон</t>
  </si>
  <si>
    <t>GAB</t>
  </si>
  <si>
    <t>Гайана</t>
  </si>
  <si>
    <t>Джорджтаун</t>
  </si>
  <si>
    <t>HTI</t>
  </si>
  <si>
    <t>Порт-о-Пренс</t>
  </si>
  <si>
    <t>GMB</t>
  </si>
  <si>
    <t>Банжул</t>
  </si>
  <si>
    <t>Гана</t>
  </si>
  <si>
    <t>Аккра</t>
  </si>
  <si>
    <t>GHA</t>
  </si>
  <si>
    <t>Гваделупа</t>
  </si>
  <si>
    <t>Бас-Тер</t>
  </si>
  <si>
    <t>GLP</t>
  </si>
  <si>
    <t>Гватемала</t>
  </si>
  <si>
    <t>GTM</t>
  </si>
  <si>
    <t>GIN</t>
  </si>
  <si>
    <t>GNB</t>
  </si>
  <si>
    <t>DEU</t>
  </si>
  <si>
    <t>Гондурас</t>
  </si>
  <si>
    <t>HND</t>
  </si>
  <si>
    <t>Гонконг</t>
  </si>
  <si>
    <t>HKG</t>
  </si>
  <si>
    <t>Гренада</t>
  </si>
  <si>
    <t>Сент-Джорджес</t>
  </si>
  <si>
    <t>GRD</t>
  </si>
  <si>
    <t>GRC</t>
  </si>
  <si>
    <t>GEO</t>
  </si>
  <si>
    <t>Копенгаген</t>
  </si>
  <si>
    <t>DNK</t>
  </si>
  <si>
    <t>DJI</t>
  </si>
  <si>
    <t>Розо</t>
  </si>
  <si>
    <t>DMA</t>
  </si>
  <si>
    <t>DOM</t>
  </si>
  <si>
    <t>EGY</t>
  </si>
  <si>
    <t>Лусака</t>
  </si>
  <si>
    <t>ZMB</t>
  </si>
  <si>
    <t>Хараре</t>
  </si>
  <si>
    <t>ZWE</t>
  </si>
  <si>
    <t>ISR</t>
  </si>
  <si>
    <t>IND</t>
  </si>
  <si>
    <t>Джакарта</t>
  </si>
  <si>
    <t>IDN</t>
  </si>
  <si>
    <t>Амман</t>
  </si>
  <si>
    <t>JOR</t>
  </si>
  <si>
    <t>Багдад</t>
  </si>
  <si>
    <t>IRQ</t>
  </si>
  <si>
    <t>Тегеран</t>
  </si>
  <si>
    <t>IRN</t>
  </si>
  <si>
    <t>IRL</t>
  </si>
  <si>
    <t>ISL</t>
  </si>
  <si>
    <t>Мадрид</t>
  </si>
  <si>
    <t>ESP</t>
  </si>
  <si>
    <t>Рим</t>
  </si>
  <si>
    <t>ITA</t>
  </si>
  <si>
    <t>Сана</t>
  </si>
  <si>
    <t>YEM</t>
  </si>
  <si>
    <t>Кабо-Верде</t>
  </si>
  <si>
    <t>Прая</t>
  </si>
  <si>
    <t>CPV</t>
  </si>
  <si>
    <t>Казахстан</t>
  </si>
  <si>
    <t>Астана</t>
  </si>
  <si>
    <t>KAZ</t>
  </si>
  <si>
    <t>CYM</t>
  </si>
  <si>
    <t>Камбоджа</t>
  </si>
  <si>
    <t>Пномпень</t>
  </si>
  <si>
    <t>KHM</t>
  </si>
  <si>
    <t>Камерун</t>
  </si>
  <si>
    <t>Яунде</t>
  </si>
  <si>
    <t>CMR</t>
  </si>
  <si>
    <t>Канада</t>
  </si>
  <si>
    <t>Оттава</t>
  </si>
  <si>
    <t>CAN</t>
  </si>
  <si>
    <t>Катар</t>
  </si>
  <si>
    <t>Доха</t>
  </si>
  <si>
    <t>QAT</t>
  </si>
  <si>
    <t>KEN</t>
  </si>
  <si>
    <t>CYP</t>
  </si>
  <si>
    <t>KGZ</t>
  </si>
  <si>
    <t>KIR</t>
  </si>
  <si>
    <t>Китай</t>
  </si>
  <si>
    <t>CHN</t>
  </si>
  <si>
    <t>Санта-Фе-Де-Богота</t>
  </si>
  <si>
    <t>COL</t>
  </si>
  <si>
    <t>COM</t>
  </si>
  <si>
    <t>Сан-Хосе</t>
  </si>
  <si>
    <t>CRI</t>
  </si>
  <si>
    <t>Ямусукро</t>
  </si>
  <si>
    <t>CIV</t>
  </si>
  <si>
    <t>Куба</t>
  </si>
  <si>
    <t>Гавана</t>
  </si>
  <si>
    <t>CUB</t>
  </si>
  <si>
    <t>Кувейт</t>
  </si>
  <si>
    <t>KWT</t>
  </si>
  <si>
    <t>Лаос</t>
  </si>
  <si>
    <t>LAO</t>
  </si>
  <si>
    <t>Рига</t>
  </si>
  <si>
    <t>LVA</t>
  </si>
  <si>
    <t>Лесото</t>
  </si>
  <si>
    <t>Масеру</t>
  </si>
  <si>
    <t>LSO</t>
  </si>
  <si>
    <t>LBR</t>
  </si>
  <si>
    <t>Бейрут</t>
  </si>
  <si>
    <t>LBN</t>
  </si>
  <si>
    <t>LBY</t>
  </si>
  <si>
    <t>Литва</t>
  </si>
  <si>
    <t>LTU</t>
  </si>
  <si>
    <t>Вадуц</t>
  </si>
  <si>
    <t>LIE</t>
  </si>
  <si>
    <t>Люксембург</t>
  </si>
  <si>
    <t>LUX</t>
  </si>
  <si>
    <t>MUS</t>
  </si>
  <si>
    <t>Нуакшот</t>
  </si>
  <si>
    <t>MRT</t>
  </si>
  <si>
    <t>Мадагаскар</t>
  </si>
  <si>
    <t>MDG</t>
  </si>
  <si>
    <t>MKD</t>
  </si>
  <si>
    <t>MWI</t>
  </si>
  <si>
    <t>MYS</t>
  </si>
  <si>
    <t>Бамако</t>
  </si>
  <si>
    <t>MLI</t>
  </si>
  <si>
    <t>Мале</t>
  </si>
  <si>
    <t>MDV</t>
  </si>
  <si>
    <t>Мальта</t>
  </si>
  <si>
    <t>Валлетта</t>
  </si>
  <si>
    <t>MLT</t>
  </si>
  <si>
    <t>Марокко</t>
  </si>
  <si>
    <t>Рабат</t>
  </si>
  <si>
    <t>Фор-де-Франс</t>
  </si>
  <si>
    <t>MTQ</t>
  </si>
  <si>
    <t>Мексика</t>
  </si>
  <si>
    <t>MEX</t>
  </si>
  <si>
    <t>Мапуту</t>
  </si>
  <si>
    <t>MOZ</t>
  </si>
  <si>
    <t>Молдова</t>
  </si>
  <si>
    <t>MDA</t>
  </si>
  <si>
    <t>Монако</t>
  </si>
  <si>
    <t>MCO</t>
  </si>
  <si>
    <t>Улан-Батор</t>
  </si>
  <si>
    <t>MNG</t>
  </si>
  <si>
    <t>MMR</t>
  </si>
  <si>
    <t>NAM</t>
  </si>
  <si>
    <t>Науру</t>
  </si>
  <si>
    <t>Ярен</t>
  </si>
  <si>
    <t>NRU</t>
  </si>
  <si>
    <t>Непал</t>
  </si>
  <si>
    <t>Катманду</t>
  </si>
  <si>
    <t>NPL</t>
  </si>
  <si>
    <t>NER</t>
  </si>
  <si>
    <t>Абуджа</t>
  </si>
  <si>
    <t>NGA</t>
  </si>
  <si>
    <t>Амстердам</t>
  </si>
  <si>
    <t>NLD</t>
  </si>
  <si>
    <t>Манагуа</t>
  </si>
  <si>
    <t>NIC</t>
  </si>
  <si>
    <t>NZL</t>
  </si>
  <si>
    <t>Осло</t>
  </si>
  <si>
    <t>NOR</t>
  </si>
  <si>
    <t>ARE</t>
  </si>
  <si>
    <t>Оман</t>
  </si>
  <si>
    <t>Маскат</t>
  </si>
  <si>
    <t>OMN</t>
  </si>
  <si>
    <t>Джеймстаун</t>
  </si>
  <si>
    <t>SHN</t>
  </si>
  <si>
    <t>Пакистан</t>
  </si>
  <si>
    <t>PAK</t>
  </si>
  <si>
    <t>Палау</t>
  </si>
  <si>
    <t>Нгерулмуд</t>
  </si>
  <si>
    <t>PLW</t>
  </si>
  <si>
    <t>Панама</t>
  </si>
  <si>
    <t>PAN</t>
  </si>
  <si>
    <t>PNG</t>
  </si>
  <si>
    <t>Парагвай</t>
  </si>
  <si>
    <t>PRY</t>
  </si>
  <si>
    <t>Перу</t>
  </si>
  <si>
    <t>PER</t>
  </si>
  <si>
    <t>Варшава</t>
  </si>
  <si>
    <t>POL</t>
  </si>
  <si>
    <t>PRT</t>
  </si>
  <si>
    <t>Сан-Хуан</t>
  </si>
  <si>
    <t>PRI</t>
  </si>
  <si>
    <t>REU</t>
  </si>
  <si>
    <t>Москва</t>
  </si>
  <si>
    <t>RUS</t>
  </si>
  <si>
    <t>Руанда</t>
  </si>
  <si>
    <t>RWA</t>
  </si>
  <si>
    <t>Бухарест</t>
  </si>
  <si>
    <t>ROU</t>
  </si>
  <si>
    <t>Сальвадор</t>
  </si>
  <si>
    <t>Сан-Сальвадор</t>
  </si>
  <si>
    <t>SLV</t>
  </si>
  <si>
    <t>Самоа</t>
  </si>
  <si>
    <t>WSM</t>
  </si>
  <si>
    <t>Сан-Марино</t>
  </si>
  <si>
    <t>SMR</t>
  </si>
  <si>
    <t>Сан-Томе</t>
  </si>
  <si>
    <t>STP</t>
  </si>
  <si>
    <t>SAU</t>
  </si>
  <si>
    <t>Мбабане, Лобамба</t>
  </si>
  <si>
    <t>SWZ</t>
  </si>
  <si>
    <t>Пхеньян</t>
  </si>
  <si>
    <t>PRK</t>
  </si>
  <si>
    <t>SYC</t>
  </si>
  <si>
    <t>Сенегал</t>
  </si>
  <si>
    <t>Дакар</t>
  </si>
  <si>
    <t>SEN</t>
  </si>
  <si>
    <t>Сен-Мартен</t>
  </si>
  <si>
    <t>SXM</t>
  </si>
  <si>
    <t>VCT</t>
  </si>
  <si>
    <t>Бастер</t>
  </si>
  <si>
    <t>KNA</t>
  </si>
  <si>
    <t>LCA</t>
  </si>
  <si>
    <t>Белград</t>
  </si>
  <si>
    <t>SRB</t>
  </si>
  <si>
    <t>SGP</t>
  </si>
  <si>
    <t>Дамаск</t>
  </si>
  <si>
    <t>SYR</t>
  </si>
  <si>
    <t>Братислава</t>
  </si>
  <si>
    <t>SVK</t>
  </si>
  <si>
    <t>Любляна</t>
  </si>
  <si>
    <t>SVN</t>
  </si>
  <si>
    <t>SLB</t>
  </si>
  <si>
    <t>SOM</t>
  </si>
  <si>
    <t>Судан</t>
  </si>
  <si>
    <t>Хартум</t>
  </si>
  <si>
    <t>SDN</t>
  </si>
  <si>
    <t>Суринам</t>
  </si>
  <si>
    <t>SUR</t>
  </si>
  <si>
    <t>США</t>
  </si>
  <si>
    <t>Вашингтон</t>
  </si>
  <si>
    <t>USA</t>
  </si>
  <si>
    <t>SLE</t>
  </si>
  <si>
    <t>Таджикистан</t>
  </si>
  <si>
    <t>Душанбе</t>
  </si>
  <si>
    <t>TJK</t>
  </si>
  <si>
    <t>Тайвань</t>
  </si>
  <si>
    <t>TWN</t>
  </si>
  <si>
    <t>Бангкок</t>
  </si>
  <si>
    <t>THA</t>
  </si>
  <si>
    <t>TZA</t>
  </si>
  <si>
    <t>Ломе</t>
  </si>
  <si>
    <t>TGO</t>
  </si>
  <si>
    <t>Тонга</t>
  </si>
  <si>
    <t>Нукуалофа</t>
  </si>
  <si>
    <t>TON</t>
  </si>
  <si>
    <t>Порт-оф-Спейн</t>
  </si>
  <si>
    <t>TTO</t>
  </si>
  <si>
    <t>Тувалу</t>
  </si>
  <si>
    <t>TUV</t>
  </si>
  <si>
    <t>TUN</t>
  </si>
  <si>
    <t>Ашхабад</t>
  </si>
  <si>
    <t>TKM</t>
  </si>
  <si>
    <t>Анкара</t>
  </si>
  <si>
    <t>TUR</t>
  </si>
  <si>
    <t>Уганда</t>
  </si>
  <si>
    <t>Кампала</t>
  </si>
  <si>
    <t>UGA</t>
  </si>
  <si>
    <t>Узбекистан</t>
  </si>
  <si>
    <t>Ташкент</t>
  </si>
  <si>
    <t>UZB</t>
  </si>
  <si>
    <t>UKR</t>
  </si>
  <si>
    <t>Мата-Уту</t>
  </si>
  <si>
    <t>WLF</t>
  </si>
  <si>
    <t>Уругвай</t>
  </si>
  <si>
    <t>URY</t>
  </si>
  <si>
    <t>Сува</t>
  </si>
  <si>
    <t>FJI</t>
  </si>
  <si>
    <t>PHL</t>
  </si>
  <si>
    <t>FIN</t>
  </si>
  <si>
    <t>Париж</t>
  </si>
  <si>
    <t>FRA</t>
  </si>
  <si>
    <t>Загреб</t>
  </si>
  <si>
    <t>HRV</t>
  </si>
  <si>
    <t>CAF</t>
  </si>
  <si>
    <t>Чад</t>
  </si>
  <si>
    <t>Нджамена</t>
  </si>
  <si>
    <t>TCD</t>
  </si>
  <si>
    <t>MNE</t>
  </si>
  <si>
    <t>Прага</t>
  </si>
  <si>
    <t>CZE</t>
  </si>
  <si>
    <t>Сантьяго</t>
  </si>
  <si>
    <t>CHL</t>
  </si>
  <si>
    <t>Берн</t>
  </si>
  <si>
    <t>CHE</t>
  </si>
  <si>
    <t>Стокгольм</t>
  </si>
  <si>
    <t>SWE</t>
  </si>
  <si>
    <t>LKA</t>
  </si>
  <si>
    <t>ECU</t>
  </si>
  <si>
    <t>Малабо</t>
  </si>
  <si>
    <t>GNQ</t>
  </si>
  <si>
    <t>ERI</t>
  </si>
  <si>
    <t>EST</t>
  </si>
  <si>
    <t>ETH</t>
  </si>
  <si>
    <t>ZAF</t>
  </si>
  <si>
    <t>Сеул</t>
  </si>
  <si>
    <t>KOR</t>
  </si>
  <si>
    <t>Ямайка</t>
  </si>
  <si>
    <t>JAM</t>
  </si>
  <si>
    <t>JPN</t>
  </si>
  <si>
    <t>Австралія</t>
  </si>
  <si>
    <t>Австрія</t>
  </si>
  <si>
    <t>Албанія</t>
  </si>
  <si>
    <t>Антигуа і Барбуда</t>
  </si>
  <si>
    <t>Вірменія</t>
  </si>
  <si>
    <t>Афганістан</t>
  </si>
  <si>
    <t>Багами</t>
  </si>
  <si>
    <t>Білорусь</t>
  </si>
  <si>
    <t>Беліз</t>
  </si>
  <si>
    <t>Бельгія</t>
  </si>
  <si>
    <t>Бенін</t>
  </si>
  <si>
    <t>Бермудські острови</t>
  </si>
  <si>
    <t>Болгарія</t>
  </si>
  <si>
    <t>Болівія</t>
  </si>
  <si>
    <t>Боснія і Герцеговина</t>
  </si>
  <si>
    <t>Бразилія</t>
  </si>
  <si>
    <t>Буркіна Фасо</t>
  </si>
  <si>
    <t>Бурунді</t>
  </si>
  <si>
    <t>Великобританія</t>
  </si>
  <si>
    <t>Угорщина</t>
  </si>
  <si>
    <t>Венесуела</t>
  </si>
  <si>
    <t>В'єтнам</t>
  </si>
  <si>
    <t>Гаїті</t>
  </si>
  <si>
    <t>Гамбія</t>
  </si>
  <si>
    <t>Гвінея</t>
  </si>
  <si>
    <t>Гвінея-Бісау</t>
  </si>
  <si>
    <t>Німеччина</t>
  </si>
  <si>
    <t>Греція</t>
  </si>
  <si>
    <t>Грузія</t>
  </si>
  <si>
    <t>Данія</t>
  </si>
  <si>
    <t>Джібуті</t>
  </si>
  <si>
    <t>Домініка</t>
  </si>
  <si>
    <t>Домінікана</t>
  </si>
  <si>
    <t>Єгипет</t>
  </si>
  <si>
    <t>Замбія</t>
  </si>
  <si>
    <t>Зімбабве</t>
  </si>
  <si>
    <t>Ізраїль</t>
  </si>
  <si>
    <t>Індія</t>
  </si>
  <si>
    <t>Індонезія</t>
  </si>
  <si>
    <t>Йорданія</t>
  </si>
  <si>
    <t>Ірак</t>
  </si>
  <si>
    <t>Іран</t>
  </si>
  <si>
    <t>Ірландія</t>
  </si>
  <si>
    <t>Ісландія</t>
  </si>
  <si>
    <t>Іспанія</t>
  </si>
  <si>
    <t>Італія</t>
  </si>
  <si>
    <t>Ємен</t>
  </si>
  <si>
    <t>Кайманові острови</t>
  </si>
  <si>
    <t>Кенія</t>
  </si>
  <si>
    <t>Кіпр</t>
  </si>
  <si>
    <t>Киргизія</t>
  </si>
  <si>
    <t>Кірібаті</t>
  </si>
  <si>
    <t>Колумбія</t>
  </si>
  <si>
    <t>Комори</t>
  </si>
  <si>
    <t>Коста-Ріка</t>
  </si>
  <si>
    <t>Кот-д'Івуар</t>
  </si>
  <si>
    <t>Латвія</t>
  </si>
  <si>
    <t>Ліберія</t>
  </si>
  <si>
    <t>Ліван</t>
  </si>
  <si>
    <t>Лівія</t>
  </si>
  <si>
    <t>Ліхтенштейн</t>
  </si>
  <si>
    <t>Маврикій</t>
  </si>
  <si>
    <t>Мавританія</t>
  </si>
  <si>
    <t>Македонія</t>
  </si>
  <si>
    <t>Малаві</t>
  </si>
  <si>
    <t>Малайзія</t>
  </si>
  <si>
    <t>Малі</t>
  </si>
  <si>
    <t>Мальдіви</t>
  </si>
  <si>
    <t>Мартинюк</t>
  </si>
  <si>
    <t>Мозамбік</t>
  </si>
  <si>
    <t>Монголія</t>
  </si>
  <si>
    <t>М'янма</t>
  </si>
  <si>
    <t>Намібія</t>
  </si>
  <si>
    <t>Нігер</t>
  </si>
  <si>
    <t>Нігерія</t>
  </si>
  <si>
    <t>Нідерланди</t>
  </si>
  <si>
    <t>Нікарагуа</t>
  </si>
  <si>
    <t>Нова Зеландія</t>
  </si>
  <si>
    <t>Норвегія</t>
  </si>
  <si>
    <t>ОАЕ</t>
  </si>
  <si>
    <t>Острів Святої Єлени</t>
  </si>
  <si>
    <t>Папуа Нова Гвінея</t>
  </si>
  <si>
    <t>Польща</t>
  </si>
  <si>
    <t>Португалія</t>
  </si>
  <si>
    <t>Пуерто-Ріко</t>
  </si>
  <si>
    <t>Реюньйон</t>
  </si>
  <si>
    <t>Росія</t>
  </si>
  <si>
    <t>Румунія</t>
  </si>
  <si>
    <t>Сан-Томе і Прінсіпі</t>
  </si>
  <si>
    <t>Саудівська Аравія</t>
  </si>
  <si>
    <t>Свазіленд</t>
  </si>
  <si>
    <t>Північна Корея</t>
  </si>
  <si>
    <t>Сейшели</t>
  </si>
  <si>
    <t>Сент-Вінсент і Гренадіни</t>
  </si>
  <si>
    <t>Сент-Кітс і Невіс</t>
  </si>
  <si>
    <t>Сент-Люсія</t>
  </si>
  <si>
    <t>Сербія</t>
  </si>
  <si>
    <t>Сінгапур</t>
  </si>
  <si>
    <t>Сирія</t>
  </si>
  <si>
    <t>Словаччина</t>
  </si>
  <si>
    <t>Словенія</t>
  </si>
  <si>
    <t>Соломонові Острови</t>
  </si>
  <si>
    <t>Сомалі</t>
  </si>
  <si>
    <t>Сьєрра-Леоне</t>
  </si>
  <si>
    <t>Таїланд</t>
  </si>
  <si>
    <t>Танзанія</t>
  </si>
  <si>
    <t>того</t>
  </si>
  <si>
    <t>Трінідад і Тобаго</t>
  </si>
  <si>
    <t>Туніс</t>
  </si>
  <si>
    <t>Туркменістан</t>
  </si>
  <si>
    <t>Туреччина</t>
  </si>
  <si>
    <t>Україна</t>
  </si>
  <si>
    <t>Уолліс і Футуна</t>
  </si>
  <si>
    <t>Фіджі</t>
  </si>
  <si>
    <t>Філіппіни</t>
  </si>
  <si>
    <t>Фінляндія</t>
  </si>
  <si>
    <t>Франція</t>
  </si>
  <si>
    <t>Хорватія</t>
  </si>
  <si>
    <t>Чорногорія</t>
  </si>
  <si>
    <t>Чехія</t>
  </si>
  <si>
    <t>Чилі</t>
  </si>
  <si>
    <t>Швейцарія</t>
  </si>
  <si>
    <t>Швеція</t>
  </si>
  <si>
    <t>Шрі Ланка</t>
  </si>
  <si>
    <t>Еквадор</t>
  </si>
  <si>
    <t>Екваторіальна Гвінея</t>
  </si>
  <si>
    <t>Еритрея</t>
  </si>
  <si>
    <t>Естонія</t>
  </si>
  <si>
    <t>Ефіопія</t>
  </si>
  <si>
    <t>ПАР</t>
  </si>
  <si>
    <t>Південна Корея</t>
  </si>
  <si>
    <t>Японія</t>
  </si>
  <si>
    <t>Відень</t>
  </si>
  <si>
    <t>тирана</t>
  </si>
  <si>
    <t>Буенос-Айрес</t>
  </si>
  <si>
    <t>Єреван</t>
  </si>
  <si>
    <t>Мінськ</t>
  </si>
  <si>
    <t>Гамільтон</t>
  </si>
  <si>
    <t>Софія</t>
  </si>
  <si>
    <t>Сараєво</t>
  </si>
  <si>
    <t>Бразиліа</t>
  </si>
  <si>
    <t>Бандар-Сері-Бегаван</t>
  </si>
  <si>
    <t>Тхімпху</t>
  </si>
  <si>
    <t>Порт-Віла</t>
  </si>
  <si>
    <t>Лібревіль</t>
  </si>
  <si>
    <t>Конакрі</t>
  </si>
  <si>
    <t>Бісау</t>
  </si>
  <si>
    <t>Берлін</t>
  </si>
  <si>
    <t>Тегусігальпа</t>
  </si>
  <si>
    <t>Афіни</t>
  </si>
  <si>
    <t>Тбілісі</t>
  </si>
  <si>
    <t>Санто-Домінго</t>
  </si>
  <si>
    <t>Каїр</t>
  </si>
  <si>
    <t>Єрусалим</t>
  </si>
  <si>
    <t>Нью-Делі</t>
  </si>
  <si>
    <t>Дублін</t>
  </si>
  <si>
    <t>Рейк'явік</t>
  </si>
  <si>
    <t>Найробі</t>
  </si>
  <si>
    <t>Нікосія</t>
  </si>
  <si>
    <t>Бішкек</t>
  </si>
  <si>
    <t>Південна Тарава</t>
  </si>
  <si>
    <t>Пекін</t>
  </si>
  <si>
    <t>Мороні</t>
  </si>
  <si>
    <t>Ель-Кувейт</t>
  </si>
  <si>
    <t>В'єнтьян</t>
  </si>
  <si>
    <t>Монровія</t>
  </si>
  <si>
    <t>Тріполі</t>
  </si>
  <si>
    <t>Вільнюс</t>
  </si>
  <si>
    <t>Порт-Луї</t>
  </si>
  <si>
    <t>Антананаріву</t>
  </si>
  <si>
    <t>Скоп'є</t>
  </si>
  <si>
    <t>Лілонгве</t>
  </si>
  <si>
    <t>Куала Лумпур</t>
  </si>
  <si>
    <t>Мехіко</t>
  </si>
  <si>
    <t>Кишинів</t>
  </si>
  <si>
    <t>Нейпьідо</t>
  </si>
  <si>
    <t>Віндхук</t>
  </si>
  <si>
    <t>Ніамей</t>
  </si>
  <si>
    <t>Веллінгтон</t>
  </si>
  <si>
    <t>Абу Дабі</t>
  </si>
  <si>
    <t>Ісламабад</t>
  </si>
  <si>
    <t>Порт-Морсбі</t>
  </si>
  <si>
    <t>Асунсьйон</t>
  </si>
  <si>
    <t>Ліма</t>
  </si>
  <si>
    <t>Лісабон</t>
  </si>
  <si>
    <t>Сен-Дені</t>
  </si>
  <si>
    <t>Кігалі</t>
  </si>
  <si>
    <t>Апіа</t>
  </si>
  <si>
    <t>Ер-Ріяд</t>
  </si>
  <si>
    <t>Вікторія</t>
  </si>
  <si>
    <t>Маріго</t>
  </si>
  <si>
    <t>Кінгстаун</t>
  </si>
  <si>
    <t>Кастрі</t>
  </si>
  <si>
    <t>Хоніара</t>
  </si>
  <si>
    <t>Могадішо</t>
  </si>
  <si>
    <t>Парамарібо</t>
  </si>
  <si>
    <t>Фрітаун</t>
  </si>
  <si>
    <t>Тайбей</t>
  </si>
  <si>
    <t>Додома, Дар-ес-Салам</t>
  </si>
  <si>
    <t>Фунафуті</t>
  </si>
  <si>
    <t>Київ</t>
  </si>
  <si>
    <t>Монтевідео</t>
  </si>
  <si>
    <t>Маніла</t>
  </si>
  <si>
    <t>Гельсінкі</t>
  </si>
  <si>
    <t>Бангі</t>
  </si>
  <si>
    <t>Підгірці</t>
  </si>
  <si>
    <t>Шрі-Джаяварденепура-Котте</t>
  </si>
  <si>
    <t>Кіто</t>
  </si>
  <si>
    <t>Асмера</t>
  </si>
  <si>
    <t>Таллінн</t>
  </si>
  <si>
    <t>Аддіс-Абеба</t>
  </si>
  <si>
    <t>Кейптаун Преторія</t>
  </si>
  <si>
    <t>Кінгстон</t>
  </si>
  <si>
    <t>Токіо</t>
  </si>
  <si>
    <t>Азія</t>
  </si>
  <si>
    <t>Австралія океанія</t>
  </si>
  <si>
    <t>Європа</t>
  </si>
  <si>
    <t>Північна Америка</t>
  </si>
  <si>
    <t>Південна Америка</t>
  </si>
  <si>
    <t>Європа, Азія</t>
  </si>
  <si>
    <t>Країни світу і їх столиці за алфавітом</t>
  </si>
  <si>
    <t>Успішність учнів   по предметах</t>
  </si>
  <si>
    <t>інформатика</t>
  </si>
  <si>
    <t>фізика</t>
  </si>
  <si>
    <t>біологія</t>
  </si>
  <si>
    <t>хімія</t>
  </si>
  <si>
    <t>Душечкін Д.Д.</t>
  </si>
  <si>
    <t>Ангелочкін А.А.</t>
  </si>
  <si>
    <t>Улибочкін У.У.</t>
  </si>
  <si>
    <t>Кмітливий О.О.</t>
  </si>
  <si>
    <t>ПІБ учня</t>
  </si>
  <si>
    <t xml:space="preserve">Оцінка </t>
  </si>
  <si>
    <t>Шкільний предмет</t>
  </si>
  <si>
    <r>
      <t>1.</t>
    </r>
    <r>
      <rPr>
        <i/>
        <sz val="14"/>
        <color rgb="FF008000"/>
        <rFont val="Calibri"/>
        <family val="2"/>
        <charset val="204"/>
        <scheme val="minor"/>
      </rPr>
      <t>Використовуючи функцію</t>
    </r>
    <r>
      <rPr>
        <b/>
        <i/>
        <sz val="14"/>
        <color rgb="FF008000"/>
        <rFont val="Calibri"/>
        <family val="2"/>
        <charset val="204"/>
        <scheme val="minor"/>
      </rPr>
      <t xml:space="preserve"> INDEX </t>
    </r>
    <r>
      <rPr>
        <i/>
        <sz val="14"/>
        <color rgb="FF008000"/>
        <rFont val="Calibri"/>
        <family val="2"/>
        <charset val="204"/>
        <scheme val="minor"/>
      </rPr>
      <t>відобразіть</t>
    </r>
    <r>
      <rPr>
        <b/>
        <i/>
        <sz val="14"/>
        <color rgb="FF008000"/>
        <rFont val="Calibri"/>
        <family val="2"/>
        <charset val="204"/>
        <scheme val="minor"/>
      </rPr>
      <t>:</t>
    </r>
  </si>
  <si>
    <r>
      <t xml:space="preserve">оцінку яку отримає учень </t>
    </r>
    <r>
      <rPr>
        <b/>
        <i/>
        <sz val="14"/>
        <color rgb="FF008000"/>
        <rFont val="Calibri"/>
        <family val="2"/>
        <charset val="204"/>
        <scheme val="minor"/>
      </rPr>
      <t>Ангелочкін А.А.</t>
    </r>
  </si>
  <si>
    <t>Оцінка</t>
  </si>
  <si>
    <r>
      <t xml:space="preserve">зі шкільного предмету </t>
    </r>
    <r>
      <rPr>
        <b/>
        <i/>
        <sz val="14"/>
        <color rgb="FF008000"/>
        <rFont val="Calibri"/>
        <family val="2"/>
        <charset val="204"/>
        <scheme val="minor"/>
      </rPr>
      <t>хімія.</t>
    </r>
  </si>
  <si>
    <t>яку учень отримав з певного шкільного предмета.</t>
  </si>
  <si>
    <r>
      <rPr>
        <b/>
        <i/>
        <sz val="14"/>
        <color rgb="FF008000"/>
        <rFont val="Calibri"/>
        <family val="2"/>
        <charset val="204"/>
        <scheme val="minor"/>
      </rPr>
      <t>ПІБ учня</t>
    </r>
    <r>
      <rPr>
        <i/>
        <sz val="14"/>
        <color rgb="FF008000"/>
        <rFont val="Calibri"/>
        <family val="2"/>
        <charset val="204"/>
        <scheme val="minor"/>
      </rPr>
      <t xml:space="preserve"> і </t>
    </r>
    <r>
      <rPr>
        <b/>
        <i/>
        <sz val="14"/>
        <color rgb="FF008000"/>
        <rFont val="Calibri"/>
        <family val="2"/>
        <charset val="204"/>
        <scheme val="minor"/>
      </rPr>
      <t>шкільний предмет</t>
    </r>
    <r>
      <rPr>
        <i/>
        <sz val="14"/>
        <color rgb="FF008000"/>
        <rFont val="Calibri"/>
        <family val="2"/>
        <charset val="204"/>
        <scheme val="minor"/>
      </rPr>
      <t xml:space="preserve"> обирати з відповідних списків.</t>
    </r>
  </si>
  <si>
    <r>
      <t>1.</t>
    </r>
    <r>
      <rPr>
        <i/>
        <sz val="14"/>
        <color rgb="FF008000"/>
        <rFont val="Calibri"/>
        <family val="2"/>
        <charset val="204"/>
        <scheme val="minor"/>
      </rPr>
      <t>Налаштувати автоматичне відображення оцінки</t>
    </r>
    <r>
      <rPr>
        <b/>
        <i/>
        <sz val="14"/>
        <color rgb="FF008000"/>
        <rFont val="Calibri"/>
        <family val="2"/>
        <charset val="204"/>
        <scheme val="minor"/>
      </rPr>
      <t>,</t>
    </r>
  </si>
  <si>
    <t>Код країни</t>
  </si>
  <si>
    <t>Столиця країни</t>
  </si>
  <si>
    <r>
      <t>1.</t>
    </r>
    <r>
      <rPr>
        <i/>
        <sz val="14"/>
        <color rgb="FF008000"/>
        <rFont val="Calibri"/>
        <family val="2"/>
        <charset val="204"/>
        <scheme val="minor"/>
      </rPr>
      <t xml:space="preserve">Налаштувати автоматичне </t>
    </r>
    <r>
      <rPr>
        <b/>
        <i/>
        <sz val="14"/>
        <color rgb="FF008000"/>
        <rFont val="Calibri"/>
        <family val="2"/>
        <charset val="204"/>
        <scheme val="minor"/>
      </rPr>
      <t>відображення назви країни</t>
    </r>
  </si>
  <si>
    <r>
      <t xml:space="preserve">та її </t>
    </r>
    <r>
      <rPr>
        <b/>
        <i/>
        <sz val="14"/>
        <color rgb="FF008000"/>
        <rFont val="Calibri"/>
        <family val="2"/>
        <charset val="204"/>
        <scheme val="minor"/>
      </rPr>
      <t xml:space="preserve">столиці </t>
    </r>
    <r>
      <rPr>
        <i/>
        <sz val="14"/>
        <color rgb="FF008000"/>
        <rFont val="Calibri"/>
        <family val="2"/>
        <charset val="204"/>
        <scheme val="minor"/>
      </rPr>
      <t xml:space="preserve">за відповідним кодом. </t>
    </r>
    <r>
      <rPr>
        <b/>
        <i/>
        <sz val="14"/>
        <color rgb="FF008000"/>
        <rFont val="Calibri"/>
        <family val="2"/>
        <charset val="204"/>
        <scheme val="minor"/>
      </rPr>
      <t>Код країни</t>
    </r>
    <r>
      <rPr>
        <i/>
        <sz val="14"/>
        <color rgb="FF008000"/>
        <rFont val="Calibri"/>
        <family val="2"/>
        <charset val="204"/>
        <scheme val="minor"/>
      </rPr>
      <t xml:space="preserve"> обирати із списку.</t>
    </r>
  </si>
  <si>
    <t>під певним номером.</t>
  </si>
  <si>
    <r>
      <rPr>
        <b/>
        <i/>
        <sz val="14"/>
        <color rgb="FF008000"/>
        <rFont val="Calibri"/>
        <family val="2"/>
        <charset val="204"/>
        <scheme val="minor"/>
      </rPr>
      <t>Номер фрукта</t>
    </r>
    <r>
      <rPr>
        <i/>
        <sz val="14"/>
        <color rgb="FF008000"/>
        <rFont val="Calibri"/>
        <family val="2"/>
        <charset val="204"/>
        <scheme val="minor"/>
      </rPr>
      <t xml:space="preserve"> обрати из списку - клітинка </t>
    </r>
    <r>
      <rPr>
        <b/>
        <i/>
        <sz val="14"/>
        <color rgb="FFFF5050"/>
        <rFont val="Calibri"/>
        <family val="2"/>
        <charset val="204"/>
        <scheme val="minor"/>
      </rPr>
      <t>D8</t>
    </r>
    <r>
      <rPr>
        <i/>
        <sz val="14"/>
        <color rgb="FF008000"/>
        <rFont val="Calibri"/>
        <family val="2"/>
        <charset val="204"/>
        <scheme val="minor"/>
      </rPr>
      <t>.</t>
    </r>
  </si>
  <si>
    <r>
      <rPr>
        <b/>
        <i/>
        <sz val="14"/>
        <color rgb="FF008000"/>
        <rFont val="Calibri"/>
        <family val="2"/>
        <charset val="204"/>
        <scheme val="minor"/>
      </rPr>
      <t>назву фрукта</t>
    </r>
    <r>
      <rPr>
        <i/>
        <sz val="14"/>
        <color rgb="FF008000"/>
        <rFont val="Calibri"/>
        <family val="2"/>
        <charset val="204"/>
        <scheme val="minor"/>
      </rPr>
      <t xml:space="preserve"> який знаходиться в діапазоні даних</t>
    </r>
    <r>
      <rPr>
        <b/>
        <i/>
        <sz val="14"/>
        <color rgb="FFFF5050"/>
        <rFont val="Calibri"/>
        <family val="2"/>
        <charset val="204"/>
        <scheme val="minor"/>
      </rPr>
      <t xml:space="preserve"> B3:B14</t>
    </r>
  </si>
  <si>
    <t>ЦАР</t>
  </si>
  <si>
    <t xml:space="preserve">Регіональні продажі за півріччя </t>
  </si>
  <si>
    <t>Регіон</t>
  </si>
  <si>
    <t>Січ</t>
  </si>
  <si>
    <t>Лют</t>
  </si>
  <si>
    <t>Берез</t>
  </si>
  <si>
    <t>Квіт</t>
  </si>
  <si>
    <t>Трав</t>
  </si>
  <si>
    <t>Черв</t>
  </si>
  <si>
    <t>Західний</t>
  </si>
  <si>
    <t>Центральний</t>
  </si>
  <si>
    <t>Південний</t>
  </si>
  <si>
    <t>Північний</t>
  </si>
  <si>
    <t>Східний</t>
  </si>
  <si>
    <r>
      <t>1.</t>
    </r>
    <r>
      <rPr>
        <i/>
        <sz val="14"/>
        <color rgb="FF008000"/>
        <rFont val="Calibri"/>
        <family val="2"/>
        <charset val="204"/>
        <scheme val="minor"/>
      </rPr>
      <t>Налаштувати автоматичне</t>
    </r>
    <r>
      <rPr>
        <b/>
        <i/>
        <sz val="14"/>
        <color rgb="FF008000"/>
        <rFont val="Calibri"/>
        <family val="2"/>
        <charset val="204"/>
        <scheme val="minor"/>
      </rPr>
      <t xml:space="preserve"> відображення продажів</t>
    </r>
  </si>
  <si>
    <t>Загальні продажі</t>
  </si>
  <si>
    <r>
      <t xml:space="preserve">окремо </t>
    </r>
    <r>
      <rPr>
        <b/>
        <i/>
        <sz val="14"/>
        <color rgb="FF008000"/>
        <rFont val="Calibri"/>
        <family val="2"/>
        <charset val="204"/>
        <scheme val="minor"/>
      </rPr>
      <t>по кожному регіону</t>
    </r>
    <r>
      <rPr>
        <i/>
        <sz val="14"/>
        <color rgb="FF008000"/>
        <rFont val="Calibri"/>
        <family val="2"/>
        <charset val="204"/>
        <scheme val="minor"/>
      </rPr>
      <t xml:space="preserve"> та </t>
    </r>
    <r>
      <rPr>
        <b/>
        <i/>
        <sz val="14"/>
        <color rgb="FF008000"/>
        <rFont val="Calibri"/>
        <family val="2"/>
        <charset val="204"/>
        <scheme val="minor"/>
      </rPr>
      <t>за відповідний місяць</t>
    </r>
    <r>
      <rPr>
        <i/>
        <sz val="14"/>
        <color rgb="FF008000"/>
        <rFont val="Calibri"/>
        <family val="2"/>
        <charset val="204"/>
        <scheme val="minor"/>
      </rPr>
      <t>.</t>
    </r>
  </si>
  <si>
    <t>I</t>
  </si>
  <si>
    <t>II</t>
  </si>
  <si>
    <t>III</t>
  </si>
  <si>
    <t>IV</t>
  </si>
  <si>
    <t xml:space="preserve">Регіональні продажі за - </t>
  </si>
  <si>
    <t>Регіон/Квартал</t>
  </si>
  <si>
    <t>регіоні.</t>
  </si>
  <si>
    <r>
      <t>1.</t>
    </r>
    <r>
      <rPr>
        <i/>
        <sz val="14"/>
        <color rgb="FF008000"/>
        <rFont val="Calibri"/>
        <family val="2"/>
        <charset val="204"/>
        <scheme val="minor"/>
      </rPr>
      <t>Налаштувати автоматичне</t>
    </r>
    <r>
      <rPr>
        <b/>
        <i/>
        <sz val="14"/>
        <color rgb="FF008000"/>
        <rFont val="Calibri"/>
        <family val="2"/>
        <charset val="204"/>
        <scheme val="minor"/>
      </rPr>
      <t xml:space="preserve"> відображення регіональних продажів</t>
    </r>
  </si>
  <si>
    <t xml:space="preserve">обираючи із списку певний рік, квартал та регіон. </t>
  </si>
  <si>
    <t>Рік</t>
  </si>
  <si>
    <t>Квартал</t>
  </si>
  <si>
    <t>Продажі</t>
  </si>
  <si>
    <t xml:space="preserve"> =ИНДЕКС((C4:F8;I4:L8;O4:R8);ПОИСКПОЗ(D12;B4:B8;0);ПОИСКПОЗ(D14;C3:F3;0);ЕСЛИ(D10&gt;2018;3;ЕСЛИ(D10&gt;2017;2;1)))</t>
  </si>
  <si>
    <t>Кава</t>
  </si>
  <si>
    <r>
      <rPr>
        <b/>
        <i/>
        <sz val="14"/>
        <color rgb="FF008000"/>
        <rFont val="Calibri"/>
        <family val="2"/>
        <charset val="204"/>
        <scheme val="minor"/>
      </rPr>
      <t>1.</t>
    </r>
    <r>
      <rPr>
        <i/>
        <sz val="14"/>
        <color rgb="FF008000"/>
        <rFont val="Calibri"/>
        <family val="2"/>
        <charset val="204"/>
        <scheme val="minor"/>
      </rPr>
      <t xml:space="preserve">Використовуючи функцію </t>
    </r>
    <r>
      <rPr>
        <b/>
        <i/>
        <sz val="14"/>
        <color rgb="FF008000"/>
        <rFont val="Calibri"/>
        <family val="2"/>
        <charset val="204"/>
        <scheme val="minor"/>
      </rPr>
      <t xml:space="preserve">HLOOKUP </t>
    </r>
    <r>
      <rPr>
        <i/>
        <sz val="14"/>
        <color rgb="FF008000"/>
        <rFont val="Calibri"/>
        <family val="2"/>
        <charset val="204"/>
        <scheme val="minor"/>
      </rPr>
      <t xml:space="preserve">визначити за </t>
    </r>
    <r>
      <rPr>
        <b/>
        <i/>
        <sz val="14"/>
        <color rgb="FF008000"/>
        <rFont val="Calibri"/>
        <family val="2"/>
        <charset val="204"/>
        <scheme val="minor"/>
      </rPr>
      <t xml:space="preserve">Кодом замовлення, </t>
    </r>
    <r>
      <rPr>
        <i/>
        <sz val="14"/>
        <color rgb="FF008000"/>
        <rFont val="Calibri"/>
        <family val="2"/>
        <charset val="204"/>
        <scheme val="minor"/>
      </rPr>
      <t xml:space="preserve">на основі </t>
    </r>
    <r>
      <rPr>
        <b/>
        <i/>
        <sz val="14"/>
        <color rgb="FF008000"/>
        <rFont val="Calibri"/>
        <family val="2"/>
        <charset val="204"/>
        <scheme val="minor"/>
      </rPr>
      <t xml:space="preserve">таблиці </t>
    </r>
    <r>
      <rPr>
        <b/>
        <i/>
        <sz val="14"/>
        <color rgb="FFFF5050"/>
        <rFont val="Calibri"/>
        <family val="2"/>
        <charset val="204"/>
        <scheme val="minor"/>
      </rPr>
      <t>D2:IH5</t>
    </r>
    <r>
      <rPr>
        <i/>
        <sz val="14"/>
        <color rgb="FF008000"/>
        <rFont val="Calibri"/>
        <family val="2"/>
        <charset val="204"/>
        <scheme val="minor"/>
      </rPr>
      <t xml:space="preserve"> - </t>
    </r>
    <r>
      <rPr>
        <b/>
        <i/>
        <sz val="14"/>
        <color rgb="FF008000"/>
        <rFont val="Calibri"/>
        <family val="2"/>
        <charset val="204"/>
        <scheme val="minor"/>
      </rPr>
      <t>Код клієнта.</t>
    </r>
  </si>
  <si>
    <r>
      <rPr>
        <b/>
        <i/>
        <sz val="14"/>
        <color rgb="FF008000"/>
        <rFont val="Calibri"/>
        <family val="2"/>
        <charset val="204"/>
        <scheme val="minor"/>
      </rPr>
      <t>2.</t>
    </r>
    <r>
      <rPr>
        <i/>
        <sz val="14"/>
        <color rgb="FF008000"/>
        <rFont val="Calibri"/>
        <family val="2"/>
        <charset val="204"/>
        <scheme val="minor"/>
      </rPr>
      <t xml:space="preserve">Використовуючи функцію </t>
    </r>
    <r>
      <rPr>
        <b/>
        <i/>
        <sz val="14"/>
        <color rgb="FF008000"/>
        <rFont val="Calibri"/>
        <family val="2"/>
        <charset val="204"/>
        <scheme val="minor"/>
      </rPr>
      <t>HLOOKUP</t>
    </r>
    <r>
      <rPr>
        <i/>
        <sz val="14"/>
        <color rgb="FF008000"/>
        <rFont val="Calibri"/>
        <family val="2"/>
        <charset val="204"/>
        <scheme val="minor"/>
      </rPr>
      <t xml:space="preserve"> визначити</t>
    </r>
    <r>
      <rPr>
        <b/>
        <i/>
        <sz val="14"/>
        <color rgb="FF008000"/>
        <rFont val="Calibri"/>
        <family val="2"/>
        <charset val="204"/>
        <scheme val="minor"/>
      </rPr>
      <t xml:space="preserve"> </t>
    </r>
    <r>
      <rPr>
        <i/>
        <sz val="14"/>
        <color rgb="FF008000"/>
        <rFont val="Calibri"/>
        <family val="2"/>
        <charset val="204"/>
        <scheme val="minor"/>
      </rPr>
      <t>за</t>
    </r>
    <r>
      <rPr>
        <b/>
        <i/>
        <sz val="14"/>
        <color rgb="FF008000"/>
        <rFont val="Calibri"/>
        <family val="2"/>
        <charset val="204"/>
        <scheme val="minor"/>
      </rPr>
      <t xml:space="preserve"> Кодом заказа, на основі таблиці </t>
    </r>
    <r>
      <rPr>
        <b/>
        <i/>
        <sz val="14"/>
        <color rgb="FFFF5050"/>
        <rFont val="Calibri"/>
        <family val="2"/>
        <charset val="204"/>
        <scheme val="minor"/>
      </rPr>
      <t>D2:IH5</t>
    </r>
    <r>
      <rPr>
        <b/>
        <i/>
        <sz val="14"/>
        <color rgb="FF008000"/>
        <rFont val="Calibri"/>
        <family val="2"/>
        <charset val="204"/>
        <scheme val="minor"/>
      </rPr>
      <t xml:space="preserve"> - вартість Доставки.</t>
    </r>
  </si>
  <si>
    <t>чи був звітний період з прибутком або збитком?</t>
  </si>
  <si>
    <r>
      <rPr>
        <b/>
        <i/>
        <sz val="14"/>
        <color rgb="FF008000"/>
        <rFont val="Calibri"/>
        <family val="2"/>
        <charset val="204"/>
        <scheme val="minor"/>
      </rPr>
      <t xml:space="preserve">1. </t>
    </r>
    <r>
      <rPr>
        <i/>
        <sz val="14"/>
        <color rgb="FF008000"/>
        <rFont val="Calibri"/>
        <family val="2"/>
        <charset val="204"/>
        <scheme val="minor"/>
      </rPr>
      <t>Використовуючи функцію</t>
    </r>
    <r>
      <rPr>
        <b/>
        <i/>
        <sz val="14"/>
        <color rgb="FF008000"/>
        <rFont val="Calibri"/>
        <family val="2"/>
        <charset val="204"/>
        <scheme val="minor"/>
      </rPr>
      <t xml:space="preserve"> VLOOKUP </t>
    </r>
    <r>
      <rPr>
        <i/>
        <sz val="14"/>
        <color rgb="FF008000"/>
        <rFont val="Calibri"/>
        <family val="2"/>
        <charset val="204"/>
        <scheme val="minor"/>
      </rPr>
      <t>зробити:</t>
    </r>
  </si>
  <si>
    <t xml:space="preserve">внесені в касу певним менеджером у конкретну дату. </t>
  </si>
  <si>
    <t xml:space="preserve">Якщо потрібне значення не знайдене повернути відповідний  </t>
  </si>
  <si>
    <r>
      <t>текст - "</t>
    </r>
    <r>
      <rPr>
        <b/>
        <i/>
        <sz val="14"/>
        <color rgb="FF008000"/>
        <rFont val="Calibri"/>
        <family val="2"/>
        <charset val="204"/>
        <scheme val="minor"/>
      </rPr>
      <t>Значення не знайдене</t>
    </r>
    <r>
      <rPr>
        <i/>
        <sz val="14"/>
        <color rgb="FF008000"/>
        <rFont val="Calibri"/>
        <family val="2"/>
        <charset val="204"/>
        <scheme val="minor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</si>
</sst>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[$₴-422]"/>
    <numFmt numFmtId="165" formatCode="#,##0\ [$₴-422]"/>
    <numFmt numFmtId="166" formatCode="_-* #,##0\ [$₴-422]_-;\-* #,##0\ [$₴-422]_-;_-* &quot;-&quot;??\ [$₴-422]_-;_-@_-"/>
    <numFmt numFmtId="167" formatCode="_-* #,##0.00_р_._-;\-* #,##0.00_р_._-;_-* &quot;-&quot;??_р_._-;_-@_-"/>
    <numFmt numFmtId="168" formatCode="_-* #,##0\ [$€-1]_-;\-* #,##0\ [$€-1]_-;_-* &quot;-&quot;\ [$€-1]_-;_-@_-"/>
    <numFmt numFmtId="169" formatCode="_-* #,##0.00\ [$€-1]_-;\-* #,##0.00\ [$€-1]_-;_-* &quot;-&quot;??\ [$€-1]_-;_-@_-"/>
    <numFmt numFmtId="170" formatCode="#,##0.00\ [$€-1]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2"/>
      <color theme="0"/>
      <name val="Trebuchet MS"/>
      <family val="2"/>
      <charset val="204"/>
    </font>
    <font>
      <sz val="12"/>
      <name val="Century Gothic"/>
      <family val="2"/>
      <charset val="204"/>
    </font>
    <font>
      <b/>
      <i/>
      <sz val="14"/>
      <color rgb="FFFF5050"/>
      <name val="Calibri"/>
      <family val="2"/>
      <charset val="204"/>
      <scheme val="minor"/>
    </font>
    <font>
      <i/>
      <sz val="14"/>
      <color rgb="FF008000"/>
      <name val="Calibri"/>
      <family val="2"/>
      <charset val="204"/>
      <scheme val="minor"/>
    </font>
    <font>
      <b/>
      <i/>
      <sz val="14"/>
      <color rgb="FF008000"/>
      <name val="Calibri"/>
      <family val="2"/>
      <charset val="204"/>
      <scheme val="minor"/>
    </font>
    <font>
      <b/>
      <i/>
      <sz val="14"/>
      <color theme="0"/>
      <name val="Trebuchet MS"/>
      <family val="2"/>
      <charset val="204"/>
    </font>
    <font>
      <b/>
      <sz val="14"/>
      <name val="Century Gothic"/>
      <family val="2"/>
      <charset val="204"/>
    </font>
    <font>
      <b/>
      <sz val="14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name val="Trebuchet MS"/>
      <family val="2"/>
      <charset val="204"/>
    </font>
    <font>
      <sz val="12"/>
      <color theme="0"/>
      <name val="Century Gothic"/>
      <family val="2"/>
      <charset val="204"/>
    </font>
    <font>
      <b/>
      <i/>
      <sz val="14"/>
      <name val="Trebuchet MS"/>
      <family val="2"/>
      <charset val="204"/>
    </font>
    <font>
      <b/>
      <i/>
      <sz val="16"/>
      <name val="Trebuchet MS"/>
      <family val="2"/>
      <charset val="204"/>
    </font>
    <font>
      <sz val="10"/>
      <color theme="0"/>
      <name val="Arial"/>
      <family val="2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b/>
      <sz val="12"/>
      <color theme="0"/>
      <name val="Trebuchet MS"/>
      <family val="2"/>
      <charset val="204"/>
    </font>
    <font>
      <b/>
      <sz val="16"/>
      <name val="Century Gothic"/>
      <family val="2"/>
      <charset val="204"/>
    </font>
    <font>
      <b/>
      <sz val="12"/>
      <color rgb="FFFF5050"/>
      <name val="Century Gothic"/>
      <family val="2"/>
      <charset val="204"/>
    </font>
    <font>
      <b/>
      <sz val="12"/>
      <color theme="0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4"/>
      <color theme="1"/>
      <name val="Century Gothic"/>
      <family val="2"/>
      <charset val="204"/>
    </font>
    <font>
      <b/>
      <sz val="16"/>
      <color theme="1"/>
      <name val="Century Gothic"/>
      <family val="2"/>
      <charset val="204"/>
    </font>
    <font>
      <sz val="12"/>
      <color theme="1"/>
      <name val="Century Gothic"/>
      <family val="2"/>
      <charset val="204"/>
    </font>
    <font>
      <b/>
      <i/>
      <sz val="18"/>
      <color rgb="FF008000"/>
      <name val="Trebuchet MS"/>
      <family val="2"/>
      <charset val="204"/>
    </font>
    <font>
      <sz val="12"/>
      <color theme="1"/>
      <name val="Times New Roman"/>
      <family val="1"/>
      <charset val="204"/>
    </font>
    <font>
      <b/>
      <i/>
      <sz val="14"/>
      <name val="Calibri"/>
      <family val="2"/>
      <charset val="204"/>
      <scheme val="minor"/>
    </font>
    <font>
      <b/>
      <i/>
      <sz val="14"/>
      <name val="Century Gothic"/>
      <family val="2"/>
      <charset val="204"/>
    </font>
    <font>
      <b/>
      <i/>
      <sz val="18"/>
      <color rgb="FFFF5050"/>
      <name val="Trebuchet MS"/>
      <family val="2"/>
      <charset val="204"/>
    </font>
    <font>
      <b/>
      <i/>
      <sz val="16"/>
      <name val="Century Gothic"/>
      <family val="2"/>
      <charset val="204"/>
    </font>
    <font>
      <b/>
      <i/>
      <sz val="18"/>
      <name val="Trebuchet MS"/>
      <family val="2"/>
      <charset val="204"/>
    </font>
    <font>
      <b/>
      <sz val="18"/>
      <color theme="1"/>
      <name val="Century Gothic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00"/>
        <bgColor indexed="21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21"/>
      </patternFill>
    </fill>
    <fill>
      <patternFill patternType="solid">
        <fgColor theme="7"/>
        <bgColor indexed="21"/>
      </patternFill>
    </fill>
    <fill>
      <patternFill patternType="solid">
        <fgColor rgb="FF008000"/>
        <bgColor indexed="64"/>
      </patternFill>
    </fill>
  </fills>
  <borders count="65">
    <border>
      <left/>
      <right/>
      <top/>
      <bottom/>
      <diagonal/>
    </border>
    <border>
      <left style="thin">
        <color theme="0"/>
      </left>
      <right style="medium">
        <color rgb="FF008000"/>
      </right>
      <top style="medium">
        <color rgb="FF008000"/>
      </top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 style="thin">
        <color theme="0"/>
      </right>
      <top style="medium">
        <color rgb="FF008000"/>
      </top>
      <bottom/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/>
      <bottom style="thin">
        <color rgb="FF008000"/>
      </bottom>
      <diagonal/>
    </border>
    <border>
      <left style="medium">
        <color rgb="FF008000"/>
      </left>
      <right style="thin">
        <color theme="0"/>
      </right>
      <top style="medium">
        <color rgb="FF008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8000"/>
      </top>
      <bottom style="thin">
        <color theme="0"/>
      </bottom>
      <diagonal/>
    </border>
    <border>
      <left style="thin">
        <color theme="0"/>
      </left>
      <right style="medium">
        <color rgb="FF008000"/>
      </right>
      <top style="medium">
        <color rgb="FF008000"/>
      </top>
      <bottom style="thin">
        <color theme="0"/>
      </bottom>
      <diagonal/>
    </border>
    <border>
      <left style="thin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 style="thin">
        <color rgb="FF008000"/>
      </left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 style="thin">
        <color theme="0"/>
      </left>
      <right style="thin">
        <color theme="0"/>
      </right>
      <top style="medium">
        <color rgb="FF008000"/>
      </top>
      <bottom/>
      <diagonal/>
    </border>
    <border>
      <left style="medium">
        <color rgb="FF008000"/>
      </left>
      <right/>
      <top style="medium">
        <color rgb="FF008000"/>
      </top>
      <bottom style="thin">
        <color theme="0"/>
      </bottom>
      <diagonal/>
    </border>
    <border>
      <left style="medium">
        <color rgb="FF008000"/>
      </left>
      <right/>
      <top style="thin">
        <color theme="0"/>
      </top>
      <bottom style="thin">
        <color theme="0"/>
      </bottom>
      <diagonal/>
    </border>
    <border>
      <left style="medium">
        <color rgb="FF008000"/>
      </left>
      <right/>
      <top style="thin">
        <color theme="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/>
      <top/>
      <bottom/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/>
      <right style="medium">
        <color rgb="FF008000"/>
      </right>
      <top/>
      <bottom style="medium">
        <color rgb="FF008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/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/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8000"/>
      </left>
      <right style="thin">
        <color theme="0"/>
      </right>
      <top style="thin">
        <color theme="0"/>
      </top>
      <bottom style="medium">
        <color rgb="FF008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8000"/>
      </bottom>
      <diagonal/>
    </border>
    <border>
      <left style="thin">
        <color theme="0"/>
      </left>
      <right/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 style="medium">
        <color rgb="FF008000"/>
      </left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 style="medium">
        <color rgb="FF00800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008000"/>
      </right>
      <top style="thin">
        <color theme="0"/>
      </top>
      <bottom/>
      <diagonal/>
    </border>
    <border>
      <left style="thin">
        <color rgb="FF008000"/>
      </left>
      <right/>
      <top style="medium">
        <color rgb="FF008000"/>
      </top>
      <bottom style="thin">
        <color rgb="FF008000"/>
      </bottom>
      <diagonal/>
    </border>
    <border>
      <left/>
      <right/>
      <top style="medium">
        <color rgb="FF008000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/>
      <bottom style="thin">
        <color rgb="FF008000"/>
      </bottom>
      <diagonal/>
    </border>
    <border>
      <left/>
      <right/>
      <top/>
      <bottom style="medium">
        <color rgb="FF008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8000"/>
      </left>
      <right/>
      <top style="thin">
        <color rgb="FF008000"/>
      </top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thin">
        <color theme="0"/>
      </left>
      <right/>
      <top style="medium">
        <color rgb="FF008000"/>
      </top>
      <bottom style="thin">
        <color theme="0"/>
      </bottom>
      <diagonal/>
    </border>
    <border>
      <left/>
      <right style="medium">
        <color rgb="FF008000"/>
      </right>
      <top style="thin">
        <color rgb="FF008000"/>
      </top>
      <bottom/>
      <diagonal/>
    </border>
    <border>
      <left/>
      <right style="medium">
        <color rgb="FF008000"/>
      </right>
      <top/>
      <bottom style="thin">
        <color rgb="FF008000"/>
      </bottom>
      <diagonal/>
    </border>
    <border>
      <left style="thin">
        <color theme="0"/>
      </left>
      <right/>
      <top style="thin">
        <color theme="0"/>
      </top>
      <bottom style="medium">
        <color rgb="FF008000"/>
      </bottom>
      <diagonal/>
    </border>
    <border>
      <left style="thin">
        <color rgb="FF008000"/>
      </left>
      <right/>
      <top/>
      <bottom style="medium">
        <color rgb="FF008000"/>
      </bottom>
      <diagonal/>
    </border>
    <border>
      <left style="medium">
        <color rgb="FF008000"/>
      </left>
      <right/>
      <top style="thin">
        <color theme="0"/>
      </top>
      <bottom/>
      <diagonal/>
    </border>
    <border>
      <left style="medium">
        <color rgb="FF00800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rgb="FF008000"/>
      </right>
      <top style="thin">
        <color theme="0"/>
      </top>
      <bottom/>
      <diagonal/>
    </border>
    <border>
      <left/>
      <right style="thin">
        <color rgb="FF008000"/>
      </right>
      <top/>
      <bottom style="medium">
        <color rgb="FF008000"/>
      </bottom>
      <diagonal/>
    </border>
    <border>
      <left/>
      <right style="thin">
        <color rgb="FF008000"/>
      </right>
      <top/>
      <bottom style="thin">
        <color theme="0"/>
      </bottom>
      <diagonal/>
    </border>
    <border>
      <left/>
      <right/>
      <top style="thin">
        <color rgb="FF008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17" fillId="0" borderId="0"/>
    <xf numFmtId="167" fontId="18" fillId="0" borderId="0" applyFont="0" applyFill="0" applyBorder="0" applyAlignment="0" applyProtection="0"/>
    <xf numFmtId="0" fontId="18" fillId="0" borderId="0"/>
  </cellStyleXfs>
  <cellXfs count="277">
    <xf numFmtId="0" fontId="0" fillId="0" borderId="0" xfId="0"/>
    <xf numFmtId="0" fontId="0" fillId="2" borderId="0" xfId="0" applyFill="1"/>
    <xf numFmtId="0" fontId="3" fillId="3" borderId="1" xfId="3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 applyAlignment="1">
      <alignment horizontal="left" indent="2"/>
    </xf>
    <xf numFmtId="0" fontId="3" fillId="3" borderId="6" xfId="3" applyFont="1" applyFill="1" applyBorder="1" applyAlignment="1">
      <alignment horizontal="center" vertical="center" wrapText="1"/>
    </xf>
    <xf numFmtId="0" fontId="4" fillId="0" borderId="7" xfId="3" applyFont="1" applyBorder="1"/>
    <xf numFmtId="0" fontId="4" fillId="0" borderId="8" xfId="3" applyFont="1" applyBorder="1"/>
    <xf numFmtId="0" fontId="6" fillId="2" borderId="0" xfId="0" applyFont="1" applyFill="1" applyAlignment="1">
      <alignment horizontal="left" indent="4"/>
    </xf>
    <xf numFmtId="164" fontId="4" fillId="0" borderId="3" xfId="3" applyNumberFormat="1" applyFont="1" applyBorder="1"/>
    <xf numFmtId="165" fontId="4" fillId="0" borderId="3" xfId="3" applyNumberFormat="1" applyFont="1" applyBorder="1"/>
    <xf numFmtId="165" fontId="4" fillId="0" borderId="5" xfId="3" applyNumberFormat="1" applyFont="1" applyBorder="1"/>
    <xf numFmtId="0" fontId="4" fillId="0" borderId="2" xfId="3" applyFont="1" applyBorder="1"/>
    <xf numFmtId="164" fontId="4" fillId="0" borderId="2" xfId="3" applyNumberFormat="1" applyFont="1" applyBorder="1"/>
    <xf numFmtId="165" fontId="4" fillId="0" borderId="2" xfId="3" applyNumberFormat="1" applyFont="1" applyBorder="1"/>
    <xf numFmtId="165" fontId="4" fillId="0" borderId="4" xfId="3" applyNumberFormat="1" applyFont="1" applyBorder="1"/>
    <xf numFmtId="0" fontId="4" fillId="0" borderId="4" xfId="3" applyFont="1" applyBorder="1"/>
    <xf numFmtId="0" fontId="4" fillId="0" borderId="11" xfId="3" applyFont="1" applyBorder="1"/>
    <xf numFmtId="164" fontId="4" fillId="0" borderId="12" xfId="3" applyNumberFormat="1" applyFont="1" applyBorder="1"/>
    <xf numFmtId="0" fontId="4" fillId="0" borderId="12" xfId="3" applyFont="1" applyBorder="1"/>
    <xf numFmtId="0" fontId="3" fillId="3" borderId="14" xfId="3" applyFont="1" applyFill="1" applyBorder="1" applyAlignment="1">
      <alignment horizontal="center" vertical="center" wrapText="1"/>
    </xf>
    <xf numFmtId="0" fontId="3" fillId="3" borderId="15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166" fontId="4" fillId="0" borderId="13" xfId="3" applyNumberFormat="1" applyFont="1" applyBorder="1"/>
    <xf numFmtId="166" fontId="4" fillId="0" borderId="17" xfId="3" applyNumberFormat="1" applyFont="1" applyBorder="1"/>
    <xf numFmtId="0" fontId="7" fillId="2" borderId="0" xfId="0" applyFont="1" applyFill="1" applyAlignment="1">
      <alignment horizontal="left" indent="2"/>
    </xf>
    <xf numFmtId="165" fontId="4" fillId="0" borderId="13" xfId="3" applyNumberFormat="1" applyFont="1" applyBorder="1"/>
    <xf numFmtId="0" fontId="3" fillId="3" borderId="20" xfId="3" applyFont="1" applyFill="1" applyBorder="1" applyAlignment="1">
      <alignment horizontal="center" vertical="center" wrapText="1"/>
    </xf>
    <xf numFmtId="165" fontId="10" fillId="4" borderId="5" xfId="0" applyNumberFormat="1" applyFont="1" applyFill="1" applyBorder="1"/>
    <xf numFmtId="14" fontId="4" fillId="0" borderId="7" xfId="3" applyNumberFormat="1" applyFont="1" applyBorder="1" applyAlignment="1">
      <alignment horizontal="center" vertical="center"/>
    </xf>
    <xf numFmtId="14" fontId="4" fillId="2" borderId="7" xfId="3" applyNumberFormat="1" applyFont="1" applyFill="1" applyBorder="1" applyAlignment="1">
      <alignment horizontal="center" vertical="center"/>
    </xf>
    <xf numFmtId="14" fontId="4" fillId="2" borderId="8" xfId="3" applyNumberFormat="1" applyFont="1" applyFill="1" applyBorder="1" applyAlignment="1">
      <alignment horizontal="center" vertical="center"/>
    </xf>
    <xf numFmtId="0" fontId="4" fillId="0" borderId="2" xfId="3" applyFont="1" applyBorder="1" applyAlignment="1">
      <alignment horizontal="left" vertical="center"/>
    </xf>
    <xf numFmtId="0" fontId="4" fillId="2" borderId="2" xfId="3" applyFont="1" applyFill="1" applyBorder="1" applyAlignment="1">
      <alignment horizontal="left" vertical="center"/>
    </xf>
    <xf numFmtId="0" fontId="4" fillId="2" borderId="4" xfId="3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13" fillId="2" borderId="0" xfId="2" applyFont="1" applyFill="1"/>
    <xf numFmtId="0" fontId="13" fillId="2" borderId="0" xfId="3" applyFont="1" applyFill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/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indent="3"/>
    </xf>
    <xf numFmtId="166" fontId="4" fillId="0" borderId="3" xfId="3" applyNumberFormat="1" applyFont="1" applyBorder="1" applyAlignment="1">
      <alignment horizontal="right" vertical="center"/>
    </xf>
    <xf numFmtId="166" fontId="4" fillId="2" borderId="3" xfId="3" applyNumberFormat="1" applyFont="1" applyFill="1" applyBorder="1" applyAlignment="1">
      <alignment horizontal="right" vertical="center"/>
    </xf>
    <xf numFmtId="166" fontId="4" fillId="2" borderId="5" xfId="3" applyNumberFormat="1" applyFont="1" applyFill="1" applyBorder="1" applyAlignment="1">
      <alignment horizontal="right" vertical="center"/>
    </xf>
    <xf numFmtId="0" fontId="2" fillId="2" borderId="0" xfId="2" applyFill="1"/>
    <xf numFmtId="0" fontId="16" fillId="2" borderId="0" xfId="2" applyFont="1" applyFill="1"/>
    <xf numFmtId="0" fontId="17" fillId="0" borderId="0" xfId="4" applyAlignment="1">
      <alignment horizontal="center" vertical="center" wrapText="1"/>
    </xf>
    <xf numFmtId="0" fontId="17" fillId="0" borderId="0" xfId="4"/>
    <xf numFmtId="0" fontId="3" fillId="3" borderId="21" xfId="3" applyFont="1" applyFill="1" applyBorder="1" applyAlignment="1">
      <alignment horizontal="center" vertical="center" wrapText="1"/>
    </xf>
    <xf numFmtId="0" fontId="3" fillId="3" borderId="22" xfId="3" applyFont="1" applyFill="1" applyBorder="1" applyAlignment="1">
      <alignment horizontal="center" vertical="center" wrapText="1"/>
    </xf>
    <xf numFmtId="0" fontId="3" fillId="3" borderId="23" xfId="3" applyFont="1" applyFill="1" applyBorder="1" applyAlignment="1">
      <alignment horizontal="center" vertical="center" wrapText="1"/>
    </xf>
    <xf numFmtId="0" fontId="19" fillId="3" borderId="14" xfId="3" applyFont="1" applyFill="1" applyBorder="1" applyAlignment="1">
      <alignment horizontal="center" vertical="center" wrapText="1"/>
    </xf>
    <xf numFmtId="0" fontId="17" fillId="0" borderId="0" xfId="4" applyAlignment="1">
      <alignment horizontal="center" vertical="center"/>
    </xf>
    <xf numFmtId="166" fontId="4" fillId="0" borderId="2" xfId="3" applyNumberFormat="1" applyFont="1" applyBorder="1" applyAlignment="1">
      <alignment horizontal="center" vertical="center"/>
    </xf>
    <xf numFmtId="0" fontId="19" fillId="7" borderId="22" xfId="3" applyFont="1" applyFill="1" applyBorder="1" applyAlignment="1">
      <alignment horizontal="center" vertical="center"/>
    </xf>
    <xf numFmtId="0" fontId="4" fillId="0" borderId="3" xfId="3" applyFont="1" applyBorder="1"/>
    <xf numFmtId="0" fontId="19" fillId="7" borderId="23" xfId="3" applyFont="1" applyFill="1" applyBorder="1" applyAlignment="1">
      <alignment horizontal="center" vertical="center"/>
    </xf>
    <xf numFmtId="166" fontId="4" fillId="0" borderId="4" xfId="3" applyNumberFormat="1" applyFont="1" applyBorder="1" applyAlignment="1">
      <alignment horizontal="center" vertical="center"/>
    </xf>
    <xf numFmtId="0" fontId="4" fillId="0" borderId="5" xfId="3" applyFont="1" applyBorder="1"/>
    <xf numFmtId="164" fontId="4" fillId="0" borderId="2" xfId="3" applyNumberFormat="1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168" fontId="4" fillId="0" borderId="2" xfId="3" applyNumberFormat="1" applyFont="1" applyBorder="1"/>
    <xf numFmtId="168" fontId="4" fillId="0" borderId="4" xfId="3" applyNumberFormat="1" applyFont="1" applyBorder="1"/>
    <xf numFmtId="10" fontId="4" fillId="0" borderId="3" xfId="3" applyNumberFormat="1" applyFont="1" applyBorder="1" applyAlignment="1">
      <alignment horizontal="center" vertical="center"/>
    </xf>
    <xf numFmtId="164" fontId="4" fillId="0" borderId="4" xfId="3" applyNumberFormat="1" applyFont="1" applyBorder="1" applyAlignment="1">
      <alignment horizontal="center" vertical="center"/>
    </xf>
    <xf numFmtId="0" fontId="4" fillId="0" borderId="4" xfId="3" applyFont="1" applyBorder="1" applyAlignment="1">
      <alignment vertical="center"/>
    </xf>
    <xf numFmtId="10" fontId="4" fillId="0" borderId="5" xfId="3" applyNumberFormat="1" applyFont="1" applyBorder="1" applyAlignment="1">
      <alignment horizontal="center" vertical="center"/>
    </xf>
    <xf numFmtId="0" fontId="4" fillId="2" borderId="11" xfId="3" applyFont="1" applyFill="1" applyBorder="1"/>
    <xf numFmtId="164" fontId="4" fillId="2" borderId="12" xfId="3" applyNumberFormat="1" applyFont="1" applyFill="1" applyBorder="1"/>
    <xf numFmtId="0" fontId="4" fillId="2" borderId="7" xfId="3" applyFont="1" applyFill="1" applyBorder="1"/>
    <xf numFmtId="0" fontId="4" fillId="2" borderId="8" xfId="3" applyFont="1" applyFill="1" applyBorder="1"/>
    <xf numFmtId="165" fontId="4" fillId="2" borderId="4" xfId="3" applyNumberFormat="1" applyFont="1" applyFill="1" applyBorder="1"/>
    <xf numFmtId="49" fontId="4" fillId="2" borderId="30" xfId="4" applyNumberFormat="1" applyFont="1" applyFill="1" applyBorder="1"/>
    <xf numFmtId="49" fontId="4" fillId="2" borderId="18" xfId="4" applyNumberFormat="1" applyFont="1" applyFill="1" applyBorder="1"/>
    <xf numFmtId="49" fontId="4" fillId="2" borderId="19" xfId="4" applyNumberFormat="1" applyFont="1" applyFill="1" applyBorder="1"/>
    <xf numFmtId="49" fontId="4" fillId="2" borderId="33" xfId="4" applyNumberFormat="1" applyFont="1" applyFill="1" applyBorder="1"/>
    <xf numFmtId="49" fontId="4" fillId="2" borderId="31" xfId="4" applyNumberFormat="1" applyFont="1" applyFill="1" applyBorder="1"/>
    <xf numFmtId="49" fontId="4" fillId="2" borderId="2" xfId="4" applyNumberFormat="1" applyFont="1" applyFill="1" applyBorder="1"/>
    <xf numFmtId="49" fontId="4" fillId="2" borderId="3" xfId="4" applyNumberFormat="1" applyFont="1" applyFill="1" applyBorder="1"/>
    <xf numFmtId="49" fontId="4" fillId="2" borderId="34" xfId="4" applyNumberFormat="1" applyFont="1" applyFill="1" applyBorder="1"/>
    <xf numFmtId="169" fontId="4" fillId="2" borderId="32" xfId="4" applyNumberFormat="1" applyFont="1" applyFill="1" applyBorder="1"/>
    <xf numFmtId="169" fontId="4" fillId="2" borderId="4" xfId="4" applyNumberFormat="1" applyFont="1" applyFill="1" applyBorder="1"/>
    <xf numFmtId="169" fontId="4" fillId="2" borderId="5" xfId="4" applyNumberFormat="1" applyFont="1" applyFill="1" applyBorder="1"/>
    <xf numFmtId="169" fontId="4" fillId="2" borderId="35" xfId="4" applyNumberFormat="1" applyFont="1" applyFill="1" applyBorder="1"/>
    <xf numFmtId="0" fontId="3" fillId="5" borderId="0" xfId="3" applyFont="1" applyFill="1" applyAlignment="1">
      <alignment horizontal="center" vertical="center" wrapText="1"/>
    </xf>
    <xf numFmtId="166" fontId="0" fillId="2" borderId="0" xfId="0" applyNumberFormat="1" applyFill="1" applyAlignment="1">
      <alignment horizontal="center" vertical="center"/>
    </xf>
    <xf numFmtId="166" fontId="4" fillId="2" borderId="19" xfId="3" applyNumberFormat="1" applyFont="1" applyFill="1" applyBorder="1" applyAlignment="1">
      <alignment horizontal="right" vertical="center"/>
    </xf>
    <xf numFmtId="166" fontId="4" fillId="0" borderId="41" xfId="3" applyNumberFormat="1" applyFont="1" applyBorder="1" applyAlignment="1">
      <alignment horizontal="right" vertical="center"/>
    </xf>
    <xf numFmtId="166" fontId="4" fillId="2" borderId="7" xfId="3" applyNumberFormat="1" applyFont="1" applyFill="1" applyBorder="1" applyAlignment="1">
      <alignment horizontal="right" vertical="center"/>
    </xf>
    <xf numFmtId="166" fontId="4" fillId="2" borderId="8" xfId="3" applyNumberFormat="1" applyFont="1" applyFill="1" applyBorder="1" applyAlignment="1">
      <alignment horizontal="right" vertical="center"/>
    </xf>
    <xf numFmtId="0" fontId="3" fillId="3" borderId="9" xfId="3" applyFont="1" applyFill="1" applyBorder="1" applyAlignment="1">
      <alignment horizontal="center" vertical="center" wrapText="1"/>
    </xf>
    <xf numFmtId="0" fontId="4" fillId="2" borderId="46" xfId="3" applyFont="1" applyFill="1" applyBorder="1"/>
    <xf numFmtId="0" fontId="4" fillId="2" borderId="47" xfId="3" applyFont="1" applyFill="1" applyBorder="1"/>
    <xf numFmtId="0" fontId="4" fillId="2" borderId="48" xfId="3" applyFont="1" applyFill="1" applyBorder="1"/>
    <xf numFmtId="0" fontId="7" fillId="2" borderId="0" xfId="0" applyFont="1" applyFill="1" applyAlignment="1">
      <alignment horizontal="left" indent="4"/>
    </xf>
    <xf numFmtId="0" fontId="26" fillId="2" borderId="7" xfId="0" applyFont="1" applyFill="1" applyBorder="1"/>
    <xf numFmtId="0" fontId="26" fillId="2" borderId="2" xfId="0" applyFont="1" applyFill="1" applyBorder="1"/>
    <xf numFmtId="0" fontId="26" fillId="2" borderId="3" xfId="0" applyFont="1" applyFill="1" applyBorder="1" applyAlignment="1">
      <alignment horizontal="center" vertical="center"/>
    </xf>
    <xf numFmtId="0" fontId="26" fillId="2" borderId="8" xfId="0" applyFont="1" applyFill="1" applyBorder="1"/>
    <xf numFmtId="0" fontId="26" fillId="2" borderId="4" xfId="0" applyFont="1" applyFill="1" applyBorder="1"/>
    <xf numFmtId="0" fontId="26" fillId="2" borderId="5" xfId="0" applyFont="1" applyFill="1" applyBorder="1" applyAlignment="1">
      <alignment horizontal="center" vertical="center"/>
    </xf>
    <xf numFmtId="0" fontId="27" fillId="2" borderId="0" xfId="0" applyFont="1" applyFill="1"/>
    <xf numFmtId="0" fontId="28" fillId="0" borderId="14" xfId="0" applyFont="1" applyBorder="1" applyAlignment="1">
      <alignment horizontal="center" vertical="top" wrapText="1"/>
    </xf>
    <xf numFmtId="0" fontId="19" fillId="7" borderId="20" xfId="4" applyFont="1" applyFill="1" applyBorder="1" applyAlignment="1">
      <alignment horizontal="center" vertical="center"/>
    </xf>
    <xf numFmtId="0" fontId="19" fillId="7" borderId="1" xfId="4" applyFont="1" applyFill="1" applyBorder="1" applyAlignment="1">
      <alignment horizontal="center" vertical="center"/>
    </xf>
    <xf numFmtId="0" fontId="19" fillId="7" borderId="22" xfId="4" applyFont="1" applyFill="1" applyBorder="1" applyAlignment="1">
      <alignment horizontal="left" vertical="center" indent="1"/>
    </xf>
    <xf numFmtId="1" fontId="26" fillId="0" borderId="2" xfId="0" applyNumberFormat="1" applyFont="1" applyBorder="1" applyAlignment="1">
      <alignment horizontal="center" vertical="center" wrapText="1"/>
    </xf>
    <xf numFmtId="1" fontId="26" fillId="0" borderId="3" xfId="0" applyNumberFormat="1" applyFont="1" applyBorder="1" applyAlignment="1">
      <alignment horizontal="center" vertical="center" wrapText="1"/>
    </xf>
    <xf numFmtId="0" fontId="19" fillId="7" borderId="23" xfId="4" applyFont="1" applyFill="1" applyBorder="1" applyAlignment="1">
      <alignment horizontal="left" vertical="center" indent="1"/>
    </xf>
    <xf numFmtId="1" fontId="26" fillId="0" borderId="4" xfId="0" applyNumberFormat="1" applyFont="1" applyBorder="1" applyAlignment="1">
      <alignment horizontal="center" vertical="center" wrapText="1"/>
    </xf>
    <xf numFmtId="1" fontId="26" fillId="0" borderId="5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4" applyFont="1" applyFill="1" applyAlignment="1">
      <alignment vertical="center"/>
    </xf>
    <xf numFmtId="0" fontId="3" fillId="7" borderId="14" xfId="2" applyFont="1" applyFill="1" applyBorder="1" applyAlignment="1">
      <alignment horizontal="center" vertical="center"/>
    </xf>
    <xf numFmtId="0" fontId="3" fillId="7" borderId="20" xfId="2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vertical="center"/>
    </xf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3" fillId="7" borderId="1" xfId="2" applyFont="1" applyFill="1" applyBorder="1" applyAlignment="1">
      <alignment horizontal="center" vertical="center"/>
    </xf>
    <xf numFmtId="0" fontId="26" fillId="0" borderId="5" xfId="0" applyFont="1" applyBorder="1"/>
    <xf numFmtId="0" fontId="3" fillId="7" borderId="23" xfId="0" applyFont="1" applyFill="1" applyBorder="1" applyAlignment="1">
      <alignment vertical="center"/>
    </xf>
    <xf numFmtId="0" fontId="21" fillId="2" borderId="0" xfId="0" applyFont="1" applyFill="1"/>
    <xf numFmtId="0" fontId="31" fillId="2" borderId="49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14" fontId="4" fillId="0" borderId="0" xfId="3" applyNumberFormat="1" applyFont="1" applyAlignment="1">
      <alignment horizontal="center" vertical="center"/>
    </xf>
    <xf numFmtId="14" fontId="4" fillId="2" borderId="0" xfId="3" applyNumberFormat="1" applyFont="1" applyFill="1" applyAlignment="1">
      <alignment horizontal="center" vertical="center"/>
    </xf>
    <xf numFmtId="0" fontId="8" fillId="3" borderId="9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center" vertical="center" wrapText="1"/>
    </xf>
    <xf numFmtId="165" fontId="9" fillId="4" borderId="9" xfId="0" applyNumberFormat="1" applyFont="1" applyFill="1" applyBorder="1" applyAlignment="1">
      <alignment horizontal="center" vertical="center"/>
    </xf>
    <xf numFmtId="165" fontId="9" fillId="4" borderId="10" xfId="0" applyNumberFormat="1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26" xfId="3" applyFont="1" applyFill="1" applyBorder="1" applyAlignment="1">
      <alignment horizontal="center" vertical="center" wrapText="1"/>
    </xf>
    <xf numFmtId="0" fontId="3" fillId="3" borderId="24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3" borderId="28" xfId="3" applyFont="1" applyFill="1" applyBorder="1" applyAlignment="1">
      <alignment horizontal="center" vertical="center" wrapText="1"/>
    </xf>
    <xf numFmtId="0" fontId="20" fillId="4" borderId="9" xfId="3" applyFont="1" applyFill="1" applyBorder="1" applyAlignment="1">
      <alignment horizontal="center" vertical="center"/>
    </xf>
    <xf numFmtId="0" fontId="20" fillId="4" borderId="10" xfId="3" applyFont="1" applyFill="1" applyBorder="1" applyAlignment="1">
      <alignment horizontal="center" vertical="center"/>
    </xf>
    <xf numFmtId="0" fontId="21" fillId="0" borderId="25" xfId="6" applyFont="1" applyBorder="1" applyAlignment="1">
      <alignment horizontal="center" vertical="center"/>
    </xf>
    <xf numFmtId="0" fontId="3" fillId="3" borderId="16" xfId="3" applyFont="1" applyFill="1" applyBorder="1" applyAlignment="1">
      <alignment horizontal="center" vertical="center" wrapText="1"/>
    </xf>
    <xf numFmtId="0" fontId="3" fillId="3" borderId="43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3" fillId="3" borderId="42" xfId="3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indent="2"/>
    </xf>
    <xf numFmtId="0" fontId="3" fillId="3" borderId="22" xfId="3" applyFont="1" applyFill="1" applyBorder="1" applyAlignment="1">
      <alignment horizontal="center" vertical="center" wrapText="1"/>
    </xf>
    <xf numFmtId="0" fontId="3" fillId="3" borderId="23" xfId="3" applyFont="1" applyFill="1" applyBorder="1" applyAlignment="1">
      <alignment horizontal="center" vertical="center" wrapText="1"/>
    </xf>
    <xf numFmtId="0" fontId="14" fillId="5" borderId="2" xfId="3" applyFont="1" applyFill="1" applyBorder="1" applyAlignment="1">
      <alignment horizontal="center" vertical="center" wrapText="1"/>
    </xf>
    <xf numFmtId="0" fontId="14" fillId="5" borderId="3" xfId="3" applyFont="1" applyFill="1" applyBorder="1" applyAlignment="1">
      <alignment horizontal="center" vertical="center" wrapText="1"/>
    </xf>
    <xf numFmtId="165" fontId="15" fillId="6" borderId="51" xfId="3" applyNumberFormat="1" applyFont="1" applyFill="1" applyBorder="1" applyAlignment="1">
      <alignment horizontal="center" vertical="center" wrapText="1"/>
    </xf>
    <xf numFmtId="165" fontId="15" fillId="6" borderId="64" xfId="3" applyNumberFormat="1" applyFont="1" applyFill="1" applyBorder="1" applyAlignment="1">
      <alignment horizontal="center" vertical="center" wrapText="1"/>
    </xf>
    <xf numFmtId="165" fontId="15" fillId="6" borderId="54" xfId="3" applyNumberFormat="1" applyFont="1" applyFill="1" applyBorder="1" applyAlignment="1">
      <alignment horizontal="center" vertical="center" wrapText="1"/>
    </xf>
    <xf numFmtId="165" fontId="15" fillId="6" borderId="57" xfId="3" applyNumberFormat="1" applyFont="1" applyFill="1" applyBorder="1" applyAlignment="1">
      <alignment horizontal="center" vertical="center" wrapText="1"/>
    </xf>
    <xf numFmtId="165" fontId="15" fillId="6" borderId="49" xfId="3" applyNumberFormat="1" applyFont="1" applyFill="1" applyBorder="1" applyAlignment="1">
      <alignment horizontal="center" vertical="center" wrapText="1"/>
    </xf>
    <xf numFmtId="165" fontId="15" fillId="6" borderId="28" xfId="3" applyNumberFormat="1" applyFont="1" applyFill="1" applyBorder="1" applyAlignment="1">
      <alignment horizontal="center" vertical="center" wrapText="1"/>
    </xf>
    <xf numFmtId="14" fontId="12" fillId="5" borderId="44" xfId="3" applyNumberFormat="1" applyFont="1" applyFill="1" applyBorder="1" applyAlignment="1">
      <alignment horizontal="center" vertical="center" wrapText="1"/>
    </xf>
    <xf numFmtId="14" fontId="12" fillId="5" borderId="45" xfId="3" applyNumberFormat="1" applyFont="1" applyFill="1" applyBorder="1" applyAlignment="1">
      <alignment horizontal="center" vertical="center" wrapText="1"/>
    </xf>
    <xf numFmtId="14" fontId="12" fillId="5" borderId="33" xfId="3" applyNumberFormat="1" applyFont="1" applyFill="1" applyBorder="1" applyAlignment="1">
      <alignment horizontal="center" vertical="center" wrapText="1"/>
    </xf>
    <xf numFmtId="0" fontId="3" fillId="3" borderId="37" xfId="3" applyFont="1" applyFill="1" applyBorder="1" applyAlignment="1">
      <alignment horizontal="left" vertical="center" wrapText="1" indent="1"/>
    </xf>
    <xf numFmtId="0" fontId="3" fillId="3" borderId="38" xfId="3" applyFont="1" applyFill="1" applyBorder="1" applyAlignment="1">
      <alignment horizontal="left" vertical="center" wrapText="1" indent="1"/>
    </xf>
    <xf numFmtId="0" fontId="3" fillId="3" borderId="36" xfId="3" applyFont="1" applyFill="1" applyBorder="1" applyAlignment="1">
      <alignment horizontal="left" vertical="center" wrapText="1" indent="1"/>
    </xf>
    <xf numFmtId="0" fontId="3" fillId="3" borderId="29" xfId="3" applyFont="1" applyFill="1" applyBorder="1" applyAlignment="1">
      <alignment horizontal="left" vertical="center" wrapText="1" indent="1"/>
    </xf>
    <xf numFmtId="0" fontId="3" fillId="3" borderId="14" xfId="3" applyFont="1" applyFill="1" applyBorder="1" applyAlignment="1">
      <alignment horizontal="left" vertical="center" wrapText="1" indent="1"/>
    </xf>
    <xf numFmtId="0" fontId="3" fillId="3" borderId="15" xfId="3" applyFont="1" applyFill="1" applyBorder="1" applyAlignment="1">
      <alignment horizontal="left" vertical="center" wrapText="1" indent="1"/>
    </xf>
    <xf numFmtId="170" fontId="4" fillId="2" borderId="2" xfId="3" applyNumberFormat="1" applyFont="1" applyFill="1" applyBorder="1" applyAlignment="1">
      <alignment horizontal="center"/>
    </xf>
    <xf numFmtId="170" fontId="4" fillId="2" borderId="3" xfId="3" applyNumberFormat="1" applyFont="1" applyFill="1" applyBorder="1" applyAlignment="1">
      <alignment horizontal="center"/>
    </xf>
    <xf numFmtId="0" fontId="3" fillId="3" borderId="39" xfId="3" applyFont="1" applyFill="1" applyBorder="1" applyAlignment="1">
      <alignment horizontal="center" vertical="center" wrapText="1"/>
    </xf>
    <xf numFmtId="0" fontId="3" fillId="3" borderId="40" xfId="3" applyFont="1" applyFill="1" applyBorder="1" applyAlignment="1">
      <alignment horizontal="center" vertical="center" wrapText="1"/>
    </xf>
    <xf numFmtId="170" fontId="4" fillId="2" borderId="4" xfId="3" applyNumberFormat="1" applyFont="1" applyFill="1" applyBorder="1" applyAlignment="1">
      <alignment horizontal="center"/>
    </xf>
    <xf numFmtId="170" fontId="4" fillId="2" borderId="5" xfId="3" applyNumberFormat="1" applyFont="1" applyFill="1" applyBorder="1" applyAlignment="1">
      <alignment horizontal="center"/>
    </xf>
    <xf numFmtId="0" fontId="8" fillId="3" borderId="26" xfId="3" applyFont="1" applyFill="1" applyBorder="1" applyAlignment="1">
      <alignment horizontal="center" vertical="center" wrapText="1"/>
    </xf>
    <xf numFmtId="0" fontId="8" fillId="3" borderId="24" xfId="3" applyFont="1" applyFill="1" applyBorder="1" applyAlignment="1">
      <alignment horizontal="center" vertical="center" wrapText="1"/>
    </xf>
    <xf numFmtId="0" fontId="8" fillId="3" borderId="27" xfId="3" applyFont="1" applyFill="1" applyBorder="1" applyAlignment="1">
      <alignment horizontal="center" vertical="center" wrapText="1"/>
    </xf>
    <xf numFmtId="0" fontId="8" fillId="3" borderId="28" xfId="3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3" fillId="3" borderId="21" xfId="3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3" fillId="7" borderId="26" xfId="4" applyFont="1" applyFill="1" applyBorder="1" applyAlignment="1">
      <alignment horizontal="center" vertical="center"/>
    </xf>
    <xf numFmtId="0" fontId="3" fillId="7" borderId="27" xfId="4" applyFont="1" applyFill="1" applyBorder="1" applyAlignment="1">
      <alignment horizontal="center" vertical="center"/>
    </xf>
    <xf numFmtId="1" fontId="30" fillId="4" borderId="24" xfId="0" applyNumberFormat="1" applyFont="1" applyFill="1" applyBorder="1" applyAlignment="1">
      <alignment horizontal="center" vertical="center"/>
    </xf>
    <xf numFmtId="1" fontId="30" fillId="4" borderId="28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8" fillId="7" borderId="16" xfId="4" applyFont="1" applyFill="1" applyBorder="1" applyAlignment="1">
      <alignment horizontal="center" vertical="center"/>
    </xf>
    <xf numFmtId="0" fontId="8" fillId="7" borderId="43" xfId="4" applyFont="1" applyFill="1" applyBorder="1" applyAlignment="1">
      <alignment horizontal="center" vertical="center"/>
    </xf>
    <xf numFmtId="0" fontId="14" fillId="4" borderId="3" xfId="4" applyFont="1" applyFill="1" applyBorder="1" applyAlignment="1">
      <alignment horizontal="center" vertical="center"/>
    </xf>
    <xf numFmtId="0" fontId="14" fillId="4" borderId="5" xfId="4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center" vertical="center"/>
    </xf>
    <xf numFmtId="0" fontId="8" fillId="7" borderId="14" xfId="4" applyFont="1" applyFill="1" applyBorder="1" applyAlignment="1">
      <alignment horizontal="center" vertical="center"/>
    </xf>
    <xf numFmtId="0" fontId="8" fillId="7" borderId="42" xfId="4" applyFont="1" applyFill="1" applyBorder="1" applyAlignment="1">
      <alignment horizontal="center" vertical="center"/>
    </xf>
    <xf numFmtId="0" fontId="8" fillId="7" borderId="15" xfId="4" applyFont="1" applyFill="1" applyBorder="1" applyAlignment="1">
      <alignment horizontal="center" vertical="center"/>
    </xf>
    <xf numFmtId="0" fontId="8" fillId="7" borderId="60" xfId="4" applyFont="1" applyFill="1" applyBorder="1" applyAlignment="1">
      <alignment horizontal="center" vertical="center"/>
    </xf>
    <xf numFmtId="0" fontId="14" fillId="2" borderId="7" xfId="4" applyFont="1" applyFill="1" applyBorder="1" applyAlignment="1">
      <alignment horizontal="center" vertical="center"/>
    </xf>
    <xf numFmtId="0" fontId="14" fillId="2" borderId="8" xfId="4" applyFont="1" applyFill="1" applyBorder="1" applyAlignment="1">
      <alignment horizontal="center" vertical="center"/>
    </xf>
    <xf numFmtId="0" fontId="14" fillId="4" borderId="2" xfId="4" applyFont="1" applyFill="1" applyBorder="1" applyAlignment="1">
      <alignment horizontal="center" vertical="center"/>
    </xf>
    <xf numFmtId="0" fontId="14" fillId="4" borderId="4" xfId="4" applyFont="1" applyFill="1" applyBorder="1" applyAlignment="1">
      <alignment horizontal="center" vertical="center"/>
    </xf>
    <xf numFmtId="0" fontId="8" fillId="7" borderId="36" xfId="4" applyFont="1" applyFill="1" applyBorder="1" applyAlignment="1">
      <alignment horizontal="center" vertical="center"/>
    </xf>
    <xf numFmtId="0" fontId="8" fillId="7" borderId="50" xfId="4" applyFont="1" applyFill="1" applyBorder="1" applyAlignment="1">
      <alignment horizontal="center" vertical="center"/>
    </xf>
    <xf numFmtId="0" fontId="8" fillId="7" borderId="37" xfId="4" applyFont="1" applyFill="1" applyBorder="1" applyAlignment="1">
      <alignment horizontal="center" vertical="center"/>
    </xf>
    <xf numFmtId="0" fontId="8" fillId="7" borderId="56" xfId="4" applyFont="1" applyFill="1" applyBorder="1" applyAlignment="1">
      <alignment horizontal="center" vertical="center"/>
    </xf>
    <xf numFmtId="0" fontId="29" fillId="2" borderId="51" xfId="0" applyFont="1" applyFill="1" applyBorder="1" applyAlignment="1">
      <alignment horizontal="center" vertical="center"/>
    </xf>
    <xf numFmtId="0" fontId="29" fillId="2" borderId="54" xfId="0" applyFont="1" applyFill="1" applyBorder="1" applyAlignment="1">
      <alignment horizontal="center" vertical="center"/>
    </xf>
    <xf numFmtId="0" fontId="29" fillId="2" borderId="52" xfId="0" applyFont="1" applyFill="1" applyBorder="1" applyAlignment="1">
      <alignment horizontal="center" vertical="center"/>
    </xf>
    <xf numFmtId="0" fontId="29" fillId="2" borderId="55" xfId="0" applyFont="1" applyFill="1" applyBorder="1" applyAlignment="1">
      <alignment horizontal="center" vertical="center"/>
    </xf>
    <xf numFmtId="1" fontId="29" fillId="4" borderId="51" xfId="0" applyNumberFormat="1" applyFont="1" applyFill="1" applyBorder="1" applyAlignment="1">
      <alignment horizontal="center" vertical="center"/>
    </xf>
    <xf numFmtId="1" fontId="29" fillId="4" borderId="54" xfId="0" applyNumberFormat="1" applyFont="1" applyFill="1" applyBorder="1" applyAlignment="1">
      <alignment horizontal="center" vertical="center"/>
    </xf>
    <xf numFmtId="1" fontId="29" fillId="4" borderId="57" xfId="0" applyNumberFormat="1" applyFont="1" applyFill="1" applyBorder="1" applyAlignment="1">
      <alignment horizontal="center" vertical="center"/>
    </xf>
    <xf numFmtId="1" fontId="29" fillId="4" borderId="28" xfId="0" applyNumberFormat="1" applyFont="1" applyFill="1" applyBorder="1" applyAlignment="1">
      <alignment horizontal="center" vertical="center"/>
    </xf>
    <xf numFmtId="0" fontId="8" fillId="7" borderId="53" xfId="4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8" fillId="7" borderId="58" xfId="2" applyFont="1" applyFill="1" applyBorder="1" applyAlignment="1">
      <alignment horizontal="center" vertical="center"/>
    </xf>
    <xf numFmtId="0" fontId="8" fillId="7" borderId="61" xfId="2" applyFont="1" applyFill="1" applyBorder="1" applyAlignment="1">
      <alignment horizontal="center" vertical="center"/>
    </xf>
    <xf numFmtId="0" fontId="8" fillId="7" borderId="59" xfId="2" applyFont="1" applyFill="1" applyBorder="1" applyAlignment="1">
      <alignment horizontal="center" vertical="center"/>
    </xf>
    <xf numFmtId="0" fontId="8" fillId="7" borderId="63" xfId="2" applyFont="1" applyFill="1" applyBorder="1" applyAlignment="1">
      <alignment horizontal="center" vertical="center"/>
    </xf>
    <xf numFmtId="0" fontId="30" fillId="2" borderId="51" xfId="0" applyFont="1" applyFill="1" applyBorder="1" applyAlignment="1">
      <alignment horizontal="center" vertical="center"/>
    </xf>
    <xf numFmtId="0" fontId="30" fillId="2" borderId="54" xfId="0" applyFont="1" applyFill="1" applyBorder="1" applyAlignment="1">
      <alignment horizontal="center" vertical="center"/>
    </xf>
    <xf numFmtId="0" fontId="30" fillId="2" borderId="52" xfId="0" applyFont="1" applyFill="1" applyBorder="1" applyAlignment="1">
      <alignment horizontal="center" vertical="center"/>
    </xf>
    <xf numFmtId="0" fontId="30" fillId="2" borderId="55" xfId="0" applyFont="1" applyFill="1" applyBorder="1" applyAlignment="1">
      <alignment horizontal="center" vertical="center"/>
    </xf>
    <xf numFmtId="0" fontId="8" fillId="7" borderId="27" xfId="2" applyFont="1" applyFill="1" applyBorder="1" applyAlignment="1">
      <alignment horizontal="center" vertical="center"/>
    </xf>
    <xf numFmtId="0" fontId="8" fillId="7" borderId="62" xfId="2" applyFont="1" applyFill="1" applyBorder="1" applyAlignment="1">
      <alignment horizontal="center" vertical="center"/>
    </xf>
    <xf numFmtId="0" fontId="30" fillId="4" borderId="51" xfId="0" applyFont="1" applyFill="1" applyBorder="1" applyAlignment="1">
      <alignment horizontal="center" vertical="center"/>
    </xf>
    <xf numFmtId="0" fontId="30" fillId="4" borderId="54" xfId="0" applyFont="1" applyFill="1" applyBorder="1" applyAlignment="1">
      <alignment horizontal="center" vertical="center"/>
    </xf>
    <xf numFmtId="0" fontId="30" fillId="4" borderId="57" xfId="0" applyFont="1" applyFill="1" applyBorder="1" applyAlignment="1">
      <alignment horizontal="center" vertical="center"/>
    </xf>
    <xf numFmtId="0" fontId="30" fillId="4" borderId="28" xfId="0" applyFont="1" applyFill="1" applyBorder="1" applyAlignment="1">
      <alignment horizontal="center" vertical="center"/>
    </xf>
    <xf numFmtId="0" fontId="8" fillId="7" borderId="14" xfId="2" applyFont="1" applyFill="1" applyBorder="1" applyAlignment="1">
      <alignment horizontal="center" vertical="center"/>
    </xf>
    <xf numFmtId="0" fontId="8" fillId="7" borderId="53" xfId="2" applyFont="1" applyFill="1" applyBorder="1" applyAlignment="1">
      <alignment horizontal="center" vertical="center"/>
    </xf>
    <xf numFmtId="0" fontId="8" fillId="7" borderId="36" xfId="2" applyFont="1" applyFill="1" applyBorder="1" applyAlignment="1">
      <alignment horizontal="center" vertical="center"/>
    </xf>
    <xf numFmtId="0" fontId="8" fillId="7" borderId="50" xfId="2" applyFont="1" applyFill="1" applyBorder="1" applyAlignment="1">
      <alignment horizontal="center" vertical="center"/>
    </xf>
    <xf numFmtId="0" fontId="8" fillId="7" borderId="37" xfId="2" applyFont="1" applyFill="1" applyBorder="1" applyAlignment="1">
      <alignment horizontal="center" vertical="center"/>
    </xf>
    <xf numFmtId="0" fontId="8" fillId="7" borderId="56" xfId="2" applyFont="1" applyFill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right" vertical="center"/>
    </xf>
    <xf numFmtId="0" fontId="27" fillId="2" borderId="0" xfId="0" applyFont="1" applyFill="1" applyAlignment="1">
      <alignment horizontal="right" vertical="center"/>
    </xf>
    <xf numFmtId="0" fontId="32" fillId="4" borderId="26" xfId="0" applyFont="1" applyFill="1" applyBorder="1" applyAlignment="1">
      <alignment horizontal="center" vertical="center"/>
    </xf>
    <xf numFmtId="0" fontId="32" fillId="4" borderId="40" xfId="0" applyFont="1" applyFill="1" applyBorder="1" applyAlignment="1">
      <alignment horizontal="center" vertical="center"/>
    </xf>
    <xf numFmtId="0" fontId="32" fillId="4" borderId="24" xfId="0" applyFont="1" applyFill="1" applyBorder="1" applyAlignment="1">
      <alignment horizontal="center" vertical="center"/>
    </xf>
    <xf numFmtId="0" fontId="32" fillId="4" borderId="27" xfId="0" applyFont="1" applyFill="1" applyBorder="1" applyAlignment="1">
      <alignment horizontal="center" vertical="center"/>
    </xf>
    <xf numFmtId="0" fontId="32" fillId="4" borderId="49" xfId="0" applyFont="1" applyFill="1" applyBorder="1" applyAlignment="1">
      <alignment horizontal="center" vertical="center"/>
    </xf>
    <xf numFmtId="0" fontId="32" fillId="4" borderId="28" xfId="0" applyFont="1" applyFill="1" applyBorder="1" applyAlignment="1">
      <alignment horizontal="center" vertical="center"/>
    </xf>
    <xf numFmtId="0" fontId="3" fillId="7" borderId="14" xfId="2" applyFont="1" applyFill="1" applyBorder="1" applyAlignment="1">
      <alignment horizontal="center" vertical="center"/>
    </xf>
    <xf numFmtId="0" fontId="3" fillId="7" borderId="53" xfId="2" applyFont="1" applyFill="1" applyBorder="1" applyAlignment="1">
      <alignment horizontal="center" vertical="center"/>
    </xf>
    <xf numFmtId="0" fontId="3" fillId="7" borderId="36" xfId="2" applyFont="1" applyFill="1" applyBorder="1" applyAlignment="1">
      <alignment horizontal="center" vertical="center"/>
    </xf>
    <xf numFmtId="0" fontId="3" fillId="7" borderId="50" xfId="2" applyFont="1" applyFill="1" applyBorder="1" applyAlignment="1">
      <alignment horizontal="center" vertical="center"/>
    </xf>
    <xf numFmtId="0" fontId="3" fillId="7" borderId="37" xfId="2" applyFont="1" applyFill="1" applyBorder="1" applyAlignment="1">
      <alignment horizontal="center" vertical="center"/>
    </xf>
    <xf numFmtId="0" fontId="3" fillId="7" borderId="56" xfId="2" applyFont="1" applyFill="1" applyBorder="1" applyAlignment="1">
      <alignment horizontal="center" vertical="center"/>
    </xf>
    <xf numFmtId="0" fontId="34" fillId="2" borderId="18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</cellXfs>
  <cellStyles count="7">
    <cellStyle name="Обычный" xfId="0" builtinId="0"/>
    <cellStyle name="Обычный 3" xfId="1" xr:uid="{B2BEE546-2775-493F-B8BA-E2FEB615DB2D}"/>
    <cellStyle name="Обычный_Функции ЕСЛИ и ВПР" xfId="3" xr:uid="{0FB4ED90-75A2-4FEF-9BA2-8273ADB1BF8A}"/>
    <cellStyle name="Обычный_DHL" xfId="4" xr:uid="{2F6A612B-F33C-427A-9A21-E0242423613F}"/>
    <cellStyle name="Comma 2" xfId="5" xr:uid="{7A04B7FC-75E5-4038-B935-BF8CE18855B5}"/>
    <cellStyle name="Normal 2" xfId="6" xr:uid="{62FE2DF4-C5A1-4175-9D78-CA0F3B9F2DB2}"/>
    <cellStyle name="Normal 4" xfId="2" xr:uid="{9744140C-99E2-45D7-AC34-16BCD467AC1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008000"/>
      <color rgb="FFFF7C80"/>
      <color rgb="FF0066CC"/>
      <color rgb="FFFFFFCC"/>
      <color rgb="FF32965A"/>
      <color rgb="FFFFCC66"/>
      <color rgb="FF217346"/>
      <color rgb="FF2B955B"/>
      <color rgb="FF689F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312420</xdr:colOff>
      <xdr:row>14</xdr:row>
      <xdr:rowOff>45720</xdr:rowOff>
    </xdr:from>
    <xdr:to>
      <xdr:col>15</xdr:col>
      <xdr:colOff>611837</xdr:colOff>
      <xdr:row>20</xdr:row>
      <xdr:rowOff>30477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131064F8-1C8E-4CE7-9575-35249676E8A7}"/>
            </a:ext>
          </a:extLst>
        </xdr:cNvPr>
        <xdr:cNvSpPr/>
      </xdr:nvSpPr>
      <xdr:spPr>
        <a:xfrm>
          <a:off x="5295900" y="4053840"/>
          <a:ext cx="6052517" cy="1280157"/>
        </a:xfrm>
        <a:prstGeom prst="roundRect">
          <a:avLst>
            <a:gd name="adj" fmla="val 9760"/>
          </a:avLst>
        </a:prstGeom>
        <a:solidFill>
          <a:schemeClr val="bg1"/>
        </a:solidFill>
        <a:ln>
          <a:solidFill>
            <a:srgbClr val="FF5050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uk-UA" sz="1400" b="1" i="1">
              <a:solidFill>
                <a:srgbClr val="7030A0"/>
              </a:solidFill>
            </a:rPr>
            <a:t>Підказка:</a:t>
          </a:r>
          <a:r>
            <a:rPr lang="uk-UA" sz="1400" b="1" i="1" baseline="0">
              <a:solidFill>
                <a:srgbClr val="008000"/>
              </a:solidFill>
            </a:rPr>
            <a:t> для того щоб не відображати у клітинках помилки </a:t>
          </a:r>
        </a:p>
        <a:p>
          <a:pPr algn="l"/>
          <a:r>
            <a:rPr lang="uk-UA" sz="1400" b="1" i="1" baseline="0">
              <a:solidFill>
                <a:srgbClr val="008000"/>
              </a:solidFill>
            </a:rPr>
            <a:t>                   їх можна заміними власними підказками.</a:t>
          </a:r>
        </a:p>
        <a:p>
          <a:pPr algn="l"/>
          <a:endParaRPr lang="uk-UA" sz="600" b="1" i="1" baseline="0">
            <a:solidFill>
              <a:srgbClr val="008000"/>
            </a:solidFill>
          </a:endParaRPr>
        </a:p>
        <a:p>
          <a:pPr algn="l"/>
          <a:r>
            <a:rPr lang="uk-UA" sz="1400" b="1" i="1" baseline="0">
              <a:solidFill>
                <a:srgbClr val="008000"/>
              </a:solidFill>
            </a:rPr>
            <a:t>                   Змінити помилку на підказку допоможе функція:</a:t>
          </a:r>
        </a:p>
        <a:p>
          <a:pPr algn="l"/>
          <a:r>
            <a:rPr lang="uk-UA" sz="1400" b="1" i="1" baseline="0">
              <a:solidFill>
                <a:srgbClr val="008000"/>
              </a:solidFill>
            </a:rPr>
            <a:t>                   =</a:t>
          </a:r>
          <a:r>
            <a:rPr lang="en-US" sz="1400" b="1" i="1" baseline="0">
              <a:solidFill>
                <a:srgbClr val="FF5050"/>
              </a:solidFill>
            </a:rPr>
            <a:t>IFERROR</a:t>
          </a:r>
          <a:r>
            <a:rPr lang="uk-UA" sz="1400" b="1" i="1" baseline="0">
              <a:solidFill>
                <a:srgbClr val="008000"/>
              </a:solidFill>
            </a:rPr>
            <a:t>(</a:t>
          </a: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Value</a:t>
          </a:r>
          <a:r>
            <a:rPr lang="uk-UA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Value_if_error</a:t>
          </a:r>
          <a:r>
            <a:rPr lang="uk-UA" sz="1400" b="1" i="1" baseline="0">
              <a:solidFill>
                <a:srgbClr val="008000"/>
              </a:solidFill>
            </a:rPr>
            <a:t>)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/ANIMATE/SECURE/Production/2D_REPNew2.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CAPERS/CAPRAPSCH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"/>
      <sheetName val="PRODUCTION REPORTS"/>
      <sheetName val="MASTER"/>
      <sheetName val="ANIMATION ONLY"/>
      <sheetName val="CONCEP-STREET"/>
      <sheetName val="ANIMATION COST FORECAST"/>
      <sheetName val="WEEKLY"/>
      <sheetName val="Sheet1"/>
      <sheetName val="EXTERNAL ANIMATION"/>
      <sheetName val="LMA"/>
    </sheetNames>
    <sheetDataSet>
      <sheetData sheetId="0"/>
      <sheetData sheetId="1"/>
      <sheetData sheetId="2" refreshError="1">
        <row r="18">
          <cell r="N18" t="str">
            <v>ENGINEERING</v>
          </cell>
          <cell r="Y18" t="str">
            <v>WK Count</v>
          </cell>
          <cell r="Z18" t="str">
            <v>Total Days</v>
          </cell>
        </row>
        <row r="20">
          <cell r="A20" t="str">
            <v>PREP</v>
          </cell>
          <cell r="F20" t="str">
            <v>ANIMATION</v>
          </cell>
          <cell r="I20" t="str">
            <v>INK &amp; PAINT</v>
          </cell>
          <cell r="L20" t="str">
            <v>ALPHA</v>
          </cell>
          <cell r="N20" t="str">
            <v>BETA</v>
          </cell>
          <cell r="P20" t="str">
            <v>RTM</v>
          </cell>
          <cell r="Y20">
            <v>11</v>
          </cell>
          <cell r="Z20">
            <v>77</v>
          </cell>
        </row>
        <row r="31">
          <cell r="A31" t="str">
            <v>Wks</v>
          </cell>
          <cell r="B31" t="str">
            <v>Days</v>
          </cell>
          <cell r="F31" t="str">
            <v>Wks</v>
          </cell>
          <cell r="G31" t="str">
            <v>Days</v>
          </cell>
          <cell r="H31" t="str">
            <v>Frames</v>
          </cell>
          <cell r="I31" t="str">
            <v>Wks</v>
          </cell>
          <cell r="J31" t="str">
            <v>Days</v>
          </cell>
          <cell r="Y31">
            <v>16</v>
          </cell>
          <cell r="Z31">
            <v>110</v>
          </cell>
        </row>
        <row r="32">
          <cell r="A32">
            <v>9</v>
          </cell>
          <cell r="B32">
            <v>77</v>
          </cell>
          <cell r="F32">
            <v>10</v>
          </cell>
          <cell r="G32">
            <v>110</v>
          </cell>
          <cell r="H32">
            <v>4500</v>
          </cell>
          <cell r="I32">
            <v>5</v>
          </cell>
          <cell r="J32">
            <v>49</v>
          </cell>
          <cell r="K32">
            <v>21</v>
          </cell>
          <cell r="M32">
            <v>29</v>
          </cell>
          <cell r="O32">
            <v>29</v>
          </cell>
          <cell r="Q32">
            <v>29</v>
          </cell>
          <cell r="Y32">
            <v>7</v>
          </cell>
          <cell r="Z32">
            <v>49</v>
          </cell>
        </row>
        <row r="45">
          <cell r="Y45">
            <v>154</v>
          </cell>
          <cell r="Z45">
            <v>35</v>
          </cell>
        </row>
        <row r="49">
          <cell r="N49" t="str">
            <v>ENGINEERING</v>
          </cell>
          <cell r="Y49" t="str">
            <v>WK Count</v>
          </cell>
          <cell r="Z49" t="str">
            <v>Total Days</v>
          </cell>
        </row>
        <row r="53">
          <cell r="A53" t="str">
            <v>PREP</v>
          </cell>
          <cell r="F53" t="str">
            <v>ANIMATION</v>
          </cell>
          <cell r="I53" t="str">
            <v>INK &amp; PAINT</v>
          </cell>
          <cell r="L53" t="str">
            <v>ALPHA</v>
          </cell>
          <cell r="N53" t="str">
            <v>BETA</v>
          </cell>
          <cell r="P53" t="str">
            <v>RTM</v>
          </cell>
          <cell r="Y53">
            <v>22</v>
          </cell>
          <cell r="Z53">
            <v>154</v>
          </cell>
        </row>
        <row r="64">
          <cell r="A64" t="str">
            <v>Wks</v>
          </cell>
          <cell r="B64" t="str">
            <v>Days</v>
          </cell>
          <cell r="F64" t="str">
            <v>Wks</v>
          </cell>
          <cell r="G64" t="str">
            <v>Days</v>
          </cell>
          <cell r="H64" t="str">
            <v>Frames</v>
          </cell>
          <cell r="I64" t="str">
            <v>Wks</v>
          </cell>
          <cell r="J64" t="str">
            <v>Days</v>
          </cell>
          <cell r="Y64">
            <v>16</v>
          </cell>
          <cell r="Z64">
            <v>76.666666666666671</v>
          </cell>
        </row>
        <row r="65">
          <cell r="A65">
            <v>20</v>
          </cell>
          <cell r="B65">
            <v>154</v>
          </cell>
          <cell r="F65">
            <v>6.666666666666667</v>
          </cell>
          <cell r="G65">
            <v>76.666666666666671</v>
          </cell>
          <cell r="H65">
            <v>3000</v>
          </cell>
          <cell r="I65">
            <v>3.3333333333333335</v>
          </cell>
          <cell r="J65">
            <v>37.333333333333336</v>
          </cell>
          <cell r="K65">
            <v>21</v>
          </cell>
          <cell r="M65">
            <v>29</v>
          </cell>
          <cell r="O65">
            <v>29</v>
          </cell>
          <cell r="Q65">
            <v>29</v>
          </cell>
          <cell r="Y65">
            <v>9</v>
          </cell>
          <cell r="Z65">
            <v>37.333333333333336</v>
          </cell>
        </row>
        <row r="93">
          <cell r="Y93">
            <v>154</v>
          </cell>
          <cell r="Z93">
            <v>23.333333333333336</v>
          </cell>
        </row>
        <row r="94">
          <cell r="Y94">
            <v>154</v>
          </cell>
          <cell r="Z94">
            <v>23.333333333333336</v>
          </cell>
        </row>
        <row r="97">
          <cell r="N97" t="str">
            <v>ENGINEERING</v>
          </cell>
          <cell r="Y97" t="str">
            <v>WK Count</v>
          </cell>
          <cell r="Z97" t="str">
            <v>Total Days</v>
          </cell>
        </row>
        <row r="98">
          <cell r="N98" t="str">
            <v>ENGINEERING</v>
          </cell>
          <cell r="R98" t="str">
            <v>MULAN STORY STUDIO</v>
          </cell>
          <cell r="V98" t="str">
            <v xml:space="preserve">START </v>
          </cell>
          <cell r="W98" t="str">
            <v>FRAMES</v>
          </cell>
          <cell r="X98">
            <v>5100</v>
          </cell>
          <cell r="Y98" t="str">
            <v>WK Count</v>
          </cell>
          <cell r="Z98" t="str">
            <v>Total Days</v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 t="str">
            <v/>
          </cell>
          <cell r="AF98" t="str">
            <v/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35639</v>
          </cell>
          <cell r="AN98">
            <v>35646</v>
          </cell>
          <cell r="AO98">
            <v>35653</v>
          </cell>
          <cell r="AP98">
            <v>35660</v>
          </cell>
          <cell r="AQ98">
            <v>35667</v>
          </cell>
          <cell r="AR98">
            <v>35674</v>
          </cell>
          <cell r="AS98">
            <v>35681</v>
          </cell>
          <cell r="AT98">
            <v>35688</v>
          </cell>
          <cell r="AU98">
            <v>35695</v>
          </cell>
          <cell r="AV98">
            <v>35702</v>
          </cell>
          <cell r="AW98">
            <v>35709</v>
          </cell>
          <cell r="AX98">
            <v>35716</v>
          </cell>
          <cell r="AY98">
            <v>35723</v>
          </cell>
          <cell r="AZ98">
            <v>35730</v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 t="str">
            <v/>
          </cell>
          <cell r="EV98" t="str">
            <v/>
          </cell>
        </row>
        <row r="99">
          <cell r="A99" t="str">
            <v>PREP</v>
          </cell>
          <cell r="F99" t="str">
            <v>ANIMATION</v>
          </cell>
          <cell r="I99" t="str">
            <v>INK &amp; PAINT</v>
          </cell>
          <cell r="L99" t="str">
            <v>ALPHA</v>
          </cell>
          <cell r="N99" t="str">
            <v>BETA</v>
          </cell>
          <cell r="P99" t="str">
            <v>RTM</v>
          </cell>
          <cell r="R99" t="str">
            <v>STREET</v>
          </cell>
          <cell r="T99" t="str">
            <v>Prep Projection</v>
          </cell>
          <cell r="V99" t="str">
            <v xml:space="preserve">START </v>
          </cell>
          <cell r="W99" t="str">
            <v>END</v>
          </cell>
          <cell r="X99">
            <v>500</v>
          </cell>
          <cell r="Y99">
            <v>14</v>
          </cell>
          <cell r="Z99">
            <v>94.5</v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>
            <v>35639</v>
          </cell>
          <cell r="AN99">
            <v>35646</v>
          </cell>
          <cell r="AO99">
            <v>35653</v>
          </cell>
          <cell r="AP99">
            <v>35660</v>
          </cell>
          <cell r="AQ99">
            <v>35667</v>
          </cell>
          <cell r="AR99">
            <v>35674</v>
          </cell>
          <cell r="AS99">
            <v>35681</v>
          </cell>
          <cell r="AT99">
            <v>35688</v>
          </cell>
          <cell r="AU99">
            <v>35695</v>
          </cell>
          <cell r="AV99">
            <v>35702</v>
          </cell>
          <cell r="AW99">
            <v>35709</v>
          </cell>
          <cell r="AX99">
            <v>35716</v>
          </cell>
          <cell r="AY99" t="str">
            <v/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/>
          </cell>
          <cell r="BE99" t="str">
            <v/>
          </cell>
          <cell r="BF99" t="str">
            <v/>
          </cell>
          <cell r="BG99" t="str">
            <v/>
          </cell>
          <cell r="BH99" t="str">
            <v/>
          </cell>
          <cell r="BJ99" t="str">
            <v/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/>
          </cell>
          <cell r="BY99" t="str">
            <v/>
          </cell>
          <cell r="BZ99" t="str">
            <v/>
          </cell>
          <cell r="CA99" t="str">
            <v/>
          </cell>
          <cell r="CB99" t="str">
            <v/>
          </cell>
          <cell r="CC99" t="str">
            <v/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 t="str">
            <v/>
          </cell>
          <cell r="CR99" t="str">
            <v/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 t="str">
            <v/>
          </cell>
          <cell r="CZ99" t="str">
            <v/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 t="str">
            <v/>
          </cell>
          <cell r="DH99" t="str">
            <v/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 t="str">
            <v/>
          </cell>
          <cell r="DP99" t="str">
            <v/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 t="str">
            <v/>
          </cell>
          <cell r="DX99" t="str">
            <v/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 t="str">
            <v/>
          </cell>
          <cell r="EF99" t="str">
            <v/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 t="str">
            <v/>
          </cell>
          <cell r="EN99" t="str">
            <v/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 t="str">
            <v/>
          </cell>
          <cell r="EV99" t="str">
            <v/>
          </cell>
        </row>
        <row r="100">
          <cell r="A100" t="str">
            <v>PREP</v>
          </cell>
          <cell r="F100" t="str">
            <v>ANIMATION</v>
          </cell>
          <cell r="I100" t="str">
            <v>INK &amp; PAINT</v>
          </cell>
          <cell r="L100" t="str">
            <v>ALPHA</v>
          </cell>
          <cell r="N100" t="str">
            <v>BETA</v>
          </cell>
          <cell r="P100" t="str">
            <v>RTM</v>
          </cell>
          <cell r="R100" t="str">
            <v>STREET</v>
          </cell>
          <cell r="S100" t="str">
            <v>PRODUCTION TO DATE</v>
          </cell>
          <cell r="T100" t="str">
            <v>Prep Projection</v>
          </cell>
          <cell r="V100">
            <v>35636</v>
          </cell>
          <cell r="W100">
            <v>35721.4</v>
          </cell>
          <cell r="X100">
            <v>500</v>
          </cell>
          <cell r="Y100">
            <v>12</v>
          </cell>
          <cell r="Z100">
            <v>85.399999999999991</v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>
            <v>125</v>
          </cell>
          <cell r="AN100">
            <v>250</v>
          </cell>
          <cell r="AO100">
            <v>375</v>
          </cell>
          <cell r="AP100">
            <v>500</v>
          </cell>
          <cell r="AQ100">
            <v>500</v>
          </cell>
          <cell r="AR100">
            <v>500</v>
          </cell>
          <cell r="AS100">
            <v>500</v>
          </cell>
          <cell r="AT100">
            <v>500</v>
          </cell>
          <cell r="AU100">
            <v>500</v>
          </cell>
          <cell r="AV100">
            <v>500</v>
          </cell>
          <cell r="AW100">
            <v>500</v>
          </cell>
          <cell r="AX100">
            <v>500</v>
          </cell>
          <cell r="AY100" t="str">
            <v/>
          </cell>
          <cell r="AZ100" t="str">
            <v/>
          </cell>
          <cell r="BA100" t="str">
            <v/>
          </cell>
          <cell r="BB100" t="str">
            <v/>
          </cell>
          <cell r="BC100" t="str">
            <v/>
          </cell>
          <cell r="BD100" t="str">
            <v/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J100" t="str">
            <v/>
          </cell>
          <cell r="BK100" t="str">
            <v/>
          </cell>
          <cell r="BL100" t="str">
            <v/>
          </cell>
          <cell r="BM100" t="str">
            <v/>
          </cell>
          <cell r="BN100" t="str">
            <v/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/>
          </cell>
          <cell r="BY100" t="str">
            <v/>
          </cell>
          <cell r="BZ100" t="str">
            <v/>
          </cell>
          <cell r="CA100" t="str">
            <v/>
          </cell>
          <cell r="CB100" t="str">
            <v/>
          </cell>
          <cell r="CC100" t="str">
            <v/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  <cell r="CP100" t="str">
            <v/>
          </cell>
          <cell r="CQ100" t="str">
            <v/>
          </cell>
          <cell r="CR100" t="str">
            <v/>
          </cell>
          <cell r="CS100" t="str">
            <v/>
          </cell>
          <cell r="CT100" t="str">
            <v/>
          </cell>
          <cell r="CU100" t="str">
            <v/>
          </cell>
          <cell r="CV100" t="str">
            <v/>
          </cell>
          <cell r="CW100" t="str">
            <v/>
          </cell>
          <cell r="CX100" t="str">
            <v/>
          </cell>
          <cell r="CY100" t="str">
            <v/>
          </cell>
          <cell r="CZ100" t="str">
            <v/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 t="str">
            <v/>
          </cell>
          <cell r="DG100" t="str">
            <v/>
          </cell>
          <cell r="DH100" t="str">
            <v/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 t="str">
            <v/>
          </cell>
          <cell r="DO100" t="str">
            <v/>
          </cell>
          <cell r="DP100" t="str">
            <v/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 t="str">
            <v/>
          </cell>
          <cell r="DW100" t="str">
            <v/>
          </cell>
          <cell r="DX100" t="str">
            <v/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 t="str">
            <v/>
          </cell>
          <cell r="EE100" t="str">
            <v/>
          </cell>
          <cell r="EF100" t="str">
            <v/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M100" t="str">
            <v/>
          </cell>
          <cell r="EN100" t="str">
            <v/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 t="str">
            <v/>
          </cell>
          <cell r="EU100" t="str">
            <v/>
          </cell>
          <cell r="EV100" t="str">
            <v/>
          </cell>
        </row>
        <row r="101">
          <cell r="S101" t="str">
            <v>PRODUCTION TO DATE</v>
          </cell>
          <cell r="AS101" t="str">
            <v>WK 1</v>
          </cell>
          <cell r="AT101" t="str">
            <v>WK 2</v>
          </cell>
          <cell r="AU101" t="str">
            <v>WK 3</v>
          </cell>
          <cell r="AV101" t="str">
            <v>WK 4</v>
          </cell>
          <cell r="AW101" t="str">
            <v>WK 5</v>
          </cell>
          <cell r="AX101" t="str">
            <v>WK 6</v>
          </cell>
          <cell r="AY101" t="str">
            <v>WK 7</v>
          </cell>
          <cell r="AZ101" t="str">
            <v>WK 8</v>
          </cell>
          <cell r="BA101" t="str">
            <v>WK 9</v>
          </cell>
          <cell r="BB101" t="str">
            <v>WK 10</v>
          </cell>
          <cell r="BC101" t="str">
            <v>WK 11</v>
          </cell>
          <cell r="BD101" t="str">
            <v>WK 12</v>
          </cell>
          <cell r="BE101" t="str">
            <v>WK 13</v>
          </cell>
        </row>
        <row r="102">
          <cell r="T102" t="str">
            <v>Scenes Issued</v>
          </cell>
          <cell r="U102">
            <v>0.87008695652173917</v>
          </cell>
          <cell r="V102">
            <v>5003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1700</v>
          </cell>
          <cell r="AT102">
            <v>0</v>
          </cell>
          <cell r="AU102">
            <v>568</v>
          </cell>
          <cell r="AV102">
            <v>0</v>
          </cell>
          <cell r="AW102">
            <v>262</v>
          </cell>
          <cell r="AX102">
            <v>864</v>
          </cell>
          <cell r="AY102">
            <v>486</v>
          </cell>
          <cell r="AZ102">
            <v>347</v>
          </cell>
          <cell r="BA102">
            <v>0</v>
          </cell>
          <cell r="BB102">
            <v>666</v>
          </cell>
          <cell r="BC102">
            <v>110</v>
          </cell>
          <cell r="BD102">
            <v>0</v>
          </cell>
          <cell r="BE102">
            <v>0</v>
          </cell>
        </row>
        <row r="103">
          <cell r="T103" t="str">
            <v>Scenes Issued</v>
          </cell>
          <cell r="U103">
            <v>0.98098039215686272</v>
          </cell>
          <cell r="V103">
            <v>5003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1700</v>
          </cell>
          <cell r="AT103">
            <v>0</v>
          </cell>
          <cell r="AU103">
            <v>568</v>
          </cell>
          <cell r="AV103">
            <v>0</v>
          </cell>
          <cell r="AW103">
            <v>262</v>
          </cell>
          <cell r="AX103">
            <v>864</v>
          </cell>
          <cell r="AY103">
            <v>486</v>
          </cell>
          <cell r="AZ103">
            <v>347</v>
          </cell>
          <cell r="BA103">
            <v>0</v>
          </cell>
          <cell r="BB103">
            <v>666</v>
          </cell>
          <cell r="BC103">
            <v>110</v>
          </cell>
          <cell r="BD103">
            <v>0</v>
          </cell>
          <cell r="BE103">
            <v>0</v>
          </cell>
        </row>
        <row r="104">
          <cell r="T104" t="str">
            <v>Into Rough</v>
          </cell>
          <cell r="U104">
            <v>0.87235294117647055</v>
          </cell>
          <cell r="V104">
            <v>4449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60</v>
          </cell>
          <cell r="AV104">
            <v>170</v>
          </cell>
          <cell r="AW104">
            <v>527</v>
          </cell>
          <cell r="AX104">
            <v>115</v>
          </cell>
          <cell r="AY104">
            <v>0</v>
          </cell>
          <cell r="AZ104">
            <v>1019</v>
          </cell>
          <cell r="BA104">
            <v>0</v>
          </cell>
          <cell r="BB104">
            <v>593</v>
          </cell>
          <cell r="BC104">
            <v>1148</v>
          </cell>
          <cell r="BD104">
            <v>817</v>
          </cell>
          <cell r="BE104">
            <v>0</v>
          </cell>
        </row>
        <row r="105">
          <cell r="T105" t="str">
            <v>Rough Complete</v>
          </cell>
          <cell r="U105">
            <v>0.81803921568627447</v>
          </cell>
          <cell r="V105">
            <v>4172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60</v>
          </cell>
          <cell r="AV105">
            <v>65</v>
          </cell>
          <cell r="AW105">
            <v>114</v>
          </cell>
          <cell r="AX105">
            <v>323</v>
          </cell>
          <cell r="AY105">
            <v>352</v>
          </cell>
          <cell r="AZ105">
            <v>121</v>
          </cell>
          <cell r="BA105">
            <v>0</v>
          </cell>
          <cell r="BB105">
            <v>1204</v>
          </cell>
          <cell r="BC105">
            <v>274</v>
          </cell>
          <cell r="BD105">
            <v>1139</v>
          </cell>
          <cell r="BE105">
            <v>520</v>
          </cell>
        </row>
        <row r="106">
          <cell r="T106" t="str">
            <v>Ruff Approved</v>
          </cell>
          <cell r="U106">
            <v>0.7415686274509804</v>
          </cell>
          <cell r="V106">
            <v>3782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60</v>
          </cell>
          <cell r="AV106">
            <v>65</v>
          </cell>
          <cell r="AW106">
            <v>10</v>
          </cell>
          <cell r="AX106">
            <v>294</v>
          </cell>
          <cell r="AY106">
            <v>294</v>
          </cell>
          <cell r="AZ106">
            <v>157</v>
          </cell>
          <cell r="BA106">
            <v>0</v>
          </cell>
          <cell r="BB106">
            <v>1116</v>
          </cell>
          <cell r="BC106">
            <v>238</v>
          </cell>
          <cell r="BD106">
            <v>1077</v>
          </cell>
          <cell r="BE106">
            <v>471</v>
          </cell>
        </row>
        <row r="107">
          <cell r="T107" t="str">
            <v>Clean Complete</v>
          </cell>
          <cell r="U107">
            <v>0.50901960784313727</v>
          </cell>
          <cell r="V107">
            <v>2596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3</v>
          </cell>
          <cell r="AV107">
            <v>64</v>
          </cell>
          <cell r="AW107">
            <v>2</v>
          </cell>
          <cell r="AX107">
            <v>18</v>
          </cell>
          <cell r="AY107">
            <v>167</v>
          </cell>
          <cell r="AZ107">
            <v>115</v>
          </cell>
          <cell r="BA107">
            <v>0</v>
          </cell>
          <cell r="BB107">
            <v>600</v>
          </cell>
          <cell r="BC107">
            <v>148</v>
          </cell>
          <cell r="BD107">
            <v>1126</v>
          </cell>
          <cell r="BE107">
            <v>353</v>
          </cell>
        </row>
        <row r="108">
          <cell r="T108" t="str">
            <v>Approved</v>
          </cell>
          <cell r="U108">
            <v>0.40490196078431373</v>
          </cell>
          <cell r="V108">
            <v>2065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</v>
          </cell>
          <cell r="AV108">
            <v>53</v>
          </cell>
          <cell r="AW108">
            <v>0</v>
          </cell>
          <cell r="AX108">
            <v>20</v>
          </cell>
          <cell r="AY108">
            <v>150</v>
          </cell>
          <cell r="AZ108">
            <v>188</v>
          </cell>
          <cell r="BA108">
            <v>0</v>
          </cell>
          <cell r="BB108">
            <v>577</v>
          </cell>
          <cell r="BC108">
            <v>486</v>
          </cell>
          <cell r="BD108">
            <v>297</v>
          </cell>
          <cell r="BE108">
            <v>291</v>
          </cell>
        </row>
        <row r="109">
          <cell r="T109" t="str">
            <v>Turned In</v>
          </cell>
          <cell r="U109">
            <v>0.26078431372549021</v>
          </cell>
          <cell r="V109">
            <v>1330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121</v>
          </cell>
          <cell r="BA109">
            <v>0</v>
          </cell>
          <cell r="BB109">
            <v>74</v>
          </cell>
          <cell r="BC109">
            <v>506</v>
          </cell>
          <cell r="BD109">
            <v>0</v>
          </cell>
          <cell r="BE109">
            <v>629</v>
          </cell>
        </row>
        <row r="110">
          <cell r="A110" t="str">
            <v>Wks</v>
          </cell>
          <cell r="B110" t="str">
            <v>Days</v>
          </cell>
          <cell r="F110" t="str">
            <v>Wks</v>
          </cell>
          <cell r="G110" t="str">
            <v>Days</v>
          </cell>
          <cell r="H110" t="str">
            <v>Frames</v>
          </cell>
          <cell r="I110" t="str">
            <v>Wks</v>
          </cell>
          <cell r="J110" t="str">
            <v>Days</v>
          </cell>
          <cell r="R110" t="str">
            <v xml:space="preserve"> </v>
          </cell>
          <cell r="T110" t="str">
            <v>Animation Projection</v>
          </cell>
          <cell r="V110">
            <v>35718</v>
          </cell>
          <cell r="W110">
            <v>35814</v>
          </cell>
          <cell r="X110">
            <v>750</v>
          </cell>
          <cell r="Y110">
            <v>11</v>
          </cell>
          <cell r="Z110">
            <v>83.666666666666671</v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  <cell r="AN110" t="str">
            <v/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>
            <v>0</v>
          </cell>
          <cell r="AZ110">
            <v>0</v>
          </cell>
          <cell r="BA110">
            <v>0</v>
          </cell>
          <cell r="BB110">
            <v>187.5</v>
          </cell>
          <cell r="BC110">
            <v>375</v>
          </cell>
          <cell r="BD110">
            <v>562.5</v>
          </cell>
          <cell r="BE110">
            <v>500</v>
          </cell>
          <cell r="BF110">
            <v>500</v>
          </cell>
          <cell r="BG110">
            <v>500</v>
          </cell>
          <cell r="BH110">
            <v>500</v>
          </cell>
          <cell r="BK110">
            <v>500</v>
          </cell>
          <cell r="BL110" t="str">
            <v/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 t="str">
            <v/>
          </cell>
          <cell r="CA110" t="str">
            <v/>
          </cell>
          <cell r="CB110" t="str">
            <v/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 t="str">
            <v/>
          </cell>
          <cell r="CQ110" t="str">
            <v/>
          </cell>
          <cell r="CR110" t="str">
            <v/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 t="str">
            <v/>
          </cell>
          <cell r="CY110" t="str">
            <v/>
          </cell>
          <cell r="CZ110" t="str">
            <v/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 t="str">
            <v/>
          </cell>
          <cell r="DG110" t="str">
            <v/>
          </cell>
          <cell r="DH110" t="str">
            <v/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 t="str">
            <v/>
          </cell>
          <cell r="DO110" t="str">
            <v/>
          </cell>
          <cell r="DP110" t="str">
            <v/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 t="str">
            <v/>
          </cell>
          <cell r="DW110" t="str">
            <v/>
          </cell>
          <cell r="DX110" t="str">
            <v/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 t="str">
            <v/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M110" t="str">
            <v/>
          </cell>
          <cell r="EN110" t="str">
            <v/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 t="str">
            <v/>
          </cell>
          <cell r="EU110" t="str">
            <v/>
          </cell>
          <cell r="EV110" t="str">
            <v/>
          </cell>
        </row>
        <row r="111">
          <cell r="A111" t="str">
            <v>Wks</v>
          </cell>
          <cell r="B111" t="str">
            <v>Days</v>
          </cell>
          <cell r="F111" t="str">
            <v>Wks</v>
          </cell>
          <cell r="G111" t="str">
            <v>Days</v>
          </cell>
          <cell r="H111" t="str">
            <v>Frames</v>
          </cell>
          <cell r="I111" t="str">
            <v>Wks</v>
          </cell>
          <cell r="J111" t="str">
            <v>Days</v>
          </cell>
          <cell r="K111">
            <v>21</v>
          </cell>
          <cell r="M111">
            <v>29</v>
          </cell>
          <cell r="O111">
            <v>29</v>
          </cell>
          <cell r="Q111">
            <v>29</v>
          </cell>
          <cell r="R111" t="str">
            <v xml:space="preserve"> </v>
          </cell>
          <cell r="T111" t="str">
            <v>Animation Projection</v>
          </cell>
          <cell r="V111">
            <v>35718</v>
          </cell>
          <cell r="W111">
            <v>35814</v>
          </cell>
          <cell r="X111">
            <v>750</v>
          </cell>
          <cell r="Y111">
            <v>11</v>
          </cell>
          <cell r="Z111">
            <v>77.599999999999994</v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>
            <v>0</v>
          </cell>
          <cell r="AZ111">
            <v>0</v>
          </cell>
          <cell r="BA111">
            <v>0</v>
          </cell>
          <cell r="BB111">
            <v>187.5</v>
          </cell>
          <cell r="BC111">
            <v>375</v>
          </cell>
          <cell r="BD111">
            <v>562.5</v>
          </cell>
          <cell r="BE111">
            <v>500</v>
          </cell>
          <cell r="BF111">
            <v>500</v>
          </cell>
          <cell r="BG111">
            <v>500</v>
          </cell>
          <cell r="BH111">
            <v>500</v>
          </cell>
          <cell r="BK111">
            <v>500</v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 t="str">
            <v/>
          </cell>
          <cell r="CB111" t="str">
            <v/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 t="str">
            <v/>
          </cell>
          <cell r="CR111" t="str">
            <v/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 t="str">
            <v/>
          </cell>
          <cell r="CZ111" t="str">
            <v/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 t="str">
            <v/>
          </cell>
          <cell r="DH111" t="str">
            <v/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 t="str">
            <v/>
          </cell>
          <cell r="DP111" t="str">
            <v/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 t="str">
            <v/>
          </cell>
          <cell r="DX111" t="str">
            <v/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 t="str">
            <v/>
          </cell>
          <cell r="EF111" t="str">
            <v/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 t="str">
            <v/>
          </cell>
          <cell r="EN111" t="str">
            <v/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 t="str">
            <v/>
          </cell>
          <cell r="EV111" t="str">
            <v/>
          </cell>
        </row>
        <row r="112">
          <cell r="A112">
            <v>10.199999999999999</v>
          </cell>
          <cell r="B112">
            <v>85.399999999999991</v>
          </cell>
          <cell r="F112">
            <v>6.8</v>
          </cell>
          <cell r="G112">
            <v>77.599999999999994</v>
          </cell>
          <cell r="H112">
            <v>5100</v>
          </cell>
          <cell r="I112">
            <v>5.666666666666667</v>
          </cell>
          <cell r="J112">
            <v>53.666666666666671</v>
          </cell>
          <cell r="K112">
            <v>21</v>
          </cell>
          <cell r="M112">
            <v>29</v>
          </cell>
          <cell r="O112">
            <v>29</v>
          </cell>
          <cell r="Q112">
            <v>29</v>
          </cell>
          <cell r="R112">
            <v>35961</v>
          </cell>
          <cell r="T112" t="str">
            <v>Ink &amp; Paint Projection</v>
          </cell>
          <cell r="V112">
            <v>35774.333333333336</v>
          </cell>
          <cell r="W112">
            <v>35828</v>
          </cell>
          <cell r="X112">
            <v>900</v>
          </cell>
          <cell r="Y112">
            <v>5</v>
          </cell>
          <cell r="Z112">
            <v>53.666666666666671</v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>
            <v>225</v>
          </cell>
          <cell r="BH112">
            <v>450</v>
          </cell>
          <cell r="BK112">
            <v>900</v>
          </cell>
          <cell r="BL112">
            <v>900</v>
          </cell>
          <cell r="BM112">
            <v>900</v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 t="str">
            <v/>
          </cell>
          <cell r="CB112" t="str">
            <v/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 t="str">
            <v/>
          </cell>
          <cell r="CR112" t="str">
            <v/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 t="str">
            <v/>
          </cell>
          <cell r="CZ112" t="str">
            <v/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 t="str">
            <v/>
          </cell>
          <cell r="DH112" t="str">
            <v/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 t="str">
            <v/>
          </cell>
          <cell r="DP112" t="str">
            <v/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 t="str">
            <v/>
          </cell>
          <cell r="DX112" t="str">
            <v/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 t="str">
            <v/>
          </cell>
          <cell r="EN112" t="str">
            <v/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 t="str">
            <v/>
          </cell>
          <cell r="EV112" t="str">
            <v/>
          </cell>
        </row>
        <row r="114">
          <cell r="T114" t="str">
            <v>BUDGET FORECAST</v>
          </cell>
          <cell r="W114">
            <v>153000</v>
          </cell>
          <cell r="X114">
            <v>40800</v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35639</v>
          </cell>
          <cell r="AN114">
            <v>35646</v>
          </cell>
          <cell r="AO114">
            <v>35653</v>
          </cell>
          <cell r="AP114">
            <v>35660</v>
          </cell>
          <cell r="AQ114">
            <v>35667</v>
          </cell>
          <cell r="AR114">
            <v>35674</v>
          </cell>
          <cell r="AS114">
            <v>35681</v>
          </cell>
          <cell r="AT114">
            <v>35688</v>
          </cell>
          <cell r="AU114">
            <v>35695</v>
          </cell>
          <cell r="AV114">
            <v>35702</v>
          </cell>
          <cell r="AW114">
            <v>35709</v>
          </cell>
          <cell r="AX114">
            <v>35716</v>
          </cell>
          <cell r="AY114">
            <v>35723</v>
          </cell>
          <cell r="AZ114">
            <v>35730</v>
          </cell>
        </row>
        <row r="115">
          <cell r="T115" t="str">
            <v>BUDGET FORECAST</v>
          </cell>
          <cell r="V115" t="str">
            <v>PRE PROD</v>
          </cell>
          <cell r="W115">
            <v>765000</v>
          </cell>
          <cell r="X115">
            <v>60000</v>
          </cell>
          <cell r="AA115">
            <v>35555</v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3750</v>
          </cell>
          <cell r="AN115">
            <v>7500</v>
          </cell>
          <cell r="AO115">
            <v>11250</v>
          </cell>
          <cell r="AP115">
            <v>15000</v>
          </cell>
          <cell r="AQ115">
            <v>15000</v>
          </cell>
          <cell r="AR115">
            <v>15000</v>
          </cell>
          <cell r="AS115">
            <v>15000</v>
          </cell>
          <cell r="AT115">
            <v>15000</v>
          </cell>
          <cell r="AU115">
            <v>15000</v>
          </cell>
          <cell r="AV115">
            <v>15000</v>
          </cell>
          <cell r="AW115">
            <v>15000</v>
          </cell>
          <cell r="AX115">
            <v>15000</v>
          </cell>
          <cell r="AY115">
            <v>15000</v>
          </cell>
          <cell r="AZ115">
            <v>15000</v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/>
          </cell>
          <cell r="BM115" t="str">
            <v/>
          </cell>
        </row>
        <row r="116">
          <cell r="V116" t="str">
            <v>PRE PROD</v>
          </cell>
          <cell r="W116">
            <v>30</v>
          </cell>
          <cell r="X116">
            <v>180000</v>
          </cell>
          <cell r="AA116">
            <v>180000</v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>
            <v>3750</v>
          </cell>
          <cell r="AN116">
            <v>7250</v>
          </cell>
          <cell r="AO116">
            <v>5000</v>
          </cell>
          <cell r="AP116">
            <v>5000</v>
          </cell>
          <cell r="AQ116">
            <v>5000</v>
          </cell>
          <cell r="AR116">
            <v>5000</v>
          </cell>
          <cell r="AS116">
            <v>5000</v>
          </cell>
          <cell r="AT116">
            <v>9000</v>
          </cell>
          <cell r="AU116">
            <v>10000</v>
          </cell>
          <cell r="AV116">
            <v>10000</v>
          </cell>
          <cell r="AW116">
            <v>10000</v>
          </cell>
          <cell r="AX116">
            <v>10000</v>
          </cell>
          <cell r="AY116">
            <v>10000</v>
          </cell>
          <cell r="AZ116">
            <v>10000</v>
          </cell>
          <cell r="BA116">
            <v>15000</v>
          </cell>
          <cell r="BB116">
            <v>15000</v>
          </cell>
          <cell r="BC116">
            <v>15000</v>
          </cell>
          <cell r="BD116">
            <v>15000</v>
          </cell>
          <cell r="BE116">
            <v>15000</v>
          </cell>
          <cell r="BF116">
            <v>35772</v>
          </cell>
          <cell r="BG116">
            <v>35779</v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 t="str">
            <v/>
          </cell>
          <cell r="CR116" t="str">
            <v/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 t="str">
            <v/>
          </cell>
          <cell r="CZ116" t="str">
            <v/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 t="str">
            <v/>
          </cell>
          <cell r="DH116" t="str">
            <v/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 t="str">
            <v/>
          </cell>
          <cell r="DP116" t="str">
            <v/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 t="str">
            <v/>
          </cell>
          <cell r="DX116" t="str">
            <v/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 t="str">
            <v/>
          </cell>
          <cell r="EN116" t="str">
            <v/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 t="str">
            <v/>
          </cell>
          <cell r="EV116" t="str">
            <v/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</row>
        <row r="117">
          <cell r="V117" t="str">
            <v>BACKGROUNDS</v>
          </cell>
          <cell r="W117">
            <v>12</v>
          </cell>
          <cell r="X117">
            <v>60000</v>
          </cell>
          <cell r="AA117">
            <v>59999.974293795312</v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  <cell r="AQ117" t="str">
            <v/>
          </cell>
          <cell r="AR117">
            <v>1732.0178636821199</v>
          </cell>
          <cell r="AS117">
            <v>1875.9564301131923</v>
          </cell>
          <cell r="AT117">
            <v>4392</v>
          </cell>
          <cell r="AU117">
            <v>7000</v>
          </cell>
          <cell r="AV117">
            <v>7000</v>
          </cell>
          <cell r="AW117">
            <v>7000</v>
          </cell>
          <cell r="AX117">
            <v>7000</v>
          </cell>
          <cell r="AY117">
            <v>7000</v>
          </cell>
          <cell r="AZ117">
            <v>7000</v>
          </cell>
          <cell r="BA117">
            <v>10000</v>
          </cell>
          <cell r="BB117">
            <v>28125</v>
          </cell>
          <cell r="BC117">
            <v>56250</v>
          </cell>
          <cell r="BD117">
            <v>84375</v>
          </cell>
          <cell r="BE117">
            <v>75000</v>
          </cell>
          <cell r="BF117">
            <v>75000</v>
          </cell>
          <cell r="BG117">
            <v>75000</v>
          </cell>
          <cell r="BH117">
            <v>75000</v>
          </cell>
          <cell r="BI117" t="str">
            <v/>
          </cell>
          <cell r="BJ117">
            <v>75000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 t="str">
            <v/>
          </cell>
          <cell r="CA117" t="str">
            <v/>
          </cell>
          <cell r="CB117" t="str">
            <v/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 t="str">
            <v/>
          </cell>
          <cell r="CI117" t="str">
            <v/>
          </cell>
          <cell r="CJ117" t="str">
            <v/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 t="str">
            <v/>
          </cell>
          <cell r="CQ117" t="str">
            <v/>
          </cell>
          <cell r="CR117" t="str">
            <v/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 t="str">
            <v/>
          </cell>
          <cell r="CY117" t="str">
            <v/>
          </cell>
          <cell r="CZ117" t="str">
            <v/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 t="str">
            <v/>
          </cell>
          <cell r="DG117" t="str">
            <v/>
          </cell>
          <cell r="DH117" t="str">
            <v/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 t="str">
            <v/>
          </cell>
          <cell r="DO117" t="str">
            <v/>
          </cell>
          <cell r="DP117" t="str">
            <v/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 t="str">
            <v/>
          </cell>
          <cell r="DW117" t="str">
            <v/>
          </cell>
          <cell r="DX117" t="str">
            <v/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 t="str">
            <v/>
          </cell>
          <cell r="EE117" t="str">
            <v/>
          </cell>
          <cell r="EF117" t="str">
            <v/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M117" t="str">
            <v/>
          </cell>
          <cell r="EN117" t="str">
            <v/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 t="str">
            <v/>
          </cell>
          <cell r="EU117" t="str">
            <v/>
          </cell>
          <cell r="EV117" t="str">
            <v/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</row>
        <row r="118">
          <cell r="V118" t="str">
            <v>PRODUCTION</v>
          </cell>
          <cell r="W118">
            <v>150</v>
          </cell>
          <cell r="X118">
            <v>950000</v>
          </cell>
          <cell r="AA118">
            <v>950000.03</v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>
            <v>0</v>
          </cell>
          <cell r="AZ118">
            <v>0</v>
          </cell>
          <cell r="BA118">
            <v>0</v>
          </cell>
          <cell r="BB118">
            <v>10000</v>
          </cell>
          <cell r="BC118">
            <v>75714.289999999994</v>
          </cell>
          <cell r="BD118">
            <v>75714.289999999994</v>
          </cell>
          <cell r="BE118">
            <v>105714.29</v>
          </cell>
          <cell r="BF118">
            <v>115714.29</v>
          </cell>
          <cell r="BG118">
            <v>135714.29</v>
          </cell>
          <cell r="BH118">
            <v>145714.29</v>
          </cell>
          <cell r="BI118" t="str">
            <v/>
          </cell>
          <cell r="BJ118">
            <v>155714.29</v>
          </cell>
          <cell r="BK118">
            <v>130000</v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 t="str">
            <v/>
          </cell>
          <cell r="BS118" t="str">
            <v/>
          </cell>
          <cell r="BT118" t="str">
            <v/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 t="str">
            <v/>
          </cell>
          <cell r="CA118" t="str">
            <v/>
          </cell>
          <cell r="CB118" t="str">
            <v/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 t="str">
            <v/>
          </cell>
          <cell r="CQ118" t="str">
            <v/>
          </cell>
          <cell r="CR118" t="str">
            <v/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 t="str">
            <v/>
          </cell>
          <cell r="CY118" t="str">
            <v/>
          </cell>
          <cell r="CZ118" t="str">
            <v/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 t="str">
            <v/>
          </cell>
          <cell r="DG118" t="str">
            <v/>
          </cell>
          <cell r="DH118" t="str">
            <v/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 t="str">
            <v/>
          </cell>
          <cell r="DO118" t="str">
            <v/>
          </cell>
          <cell r="DP118" t="str">
            <v/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 t="str">
            <v/>
          </cell>
          <cell r="DW118" t="str">
            <v/>
          </cell>
          <cell r="DX118" t="str">
            <v/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 t="str">
            <v/>
          </cell>
          <cell r="EE118" t="str">
            <v/>
          </cell>
          <cell r="EF118" t="str">
            <v/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 t="str">
            <v/>
          </cell>
          <cell r="EM118" t="str">
            <v/>
          </cell>
          <cell r="EN118" t="str">
            <v/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 t="str">
            <v/>
          </cell>
          <cell r="EU118" t="str">
            <v/>
          </cell>
          <cell r="EV118" t="str">
            <v/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 t="str">
            <v/>
          </cell>
          <cell r="FC118" t="str">
            <v/>
          </cell>
          <cell r="FD118" t="str">
            <v/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</row>
        <row r="119">
          <cell r="V119" t="str">
            <v>INK &amp; PAINT</v>
          </cell>
          <cell r="W119">
            <v>8</v>
          </cell>
          <cell r="X119">
            <v>32400</v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/>
          </cell>
          <cell r="BF119">
            <v>1800</v>
          </cell>
          <cell r="BG119">
            <v>3600</v>
          </cell>
          <cell r="BH119">
            <v>5400</v>
          </cell>
          <cell r="BI119" t="str">
            <v/>
          </cell>
          <cell r="BJ119">
            <v>7200</v>
          </cell>
          <cell r="BK119">
            <v>7200</v>
          </cell>
          <cell r="BL119">
            <v>7200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 t="str">
            <v/>
          </cell>
          <cell r="CA119" t="str">
            <v/>
          </cell>
          <cell r="CB119" t="str">
            <v/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 t="str">
            <v/>
          </cell>
          <cell r="CQ119" t="str">
            <v/>
          </cell>
          <cell r="CR119" t="str">
            <v/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 t="str">
            <v/>
          </cell>
          <cell r="CY119" t="str">
            <v/>
          </cell>
          <cell r="CZ119" t="str">
            <v/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 t="str">
            <v/>
          </cell>
          <cell r="DG119" t="str">
            <v/>
          </cell>
          <cell r="DH119" t="str">
            <v/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 t="str">
            <v/>
          </cell>
          <cell r="DO119" t="str">
            <v/>
          </cell>
          <cell r="DP119" t="str">
            <v/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 t="str">
            <v/>
          </cell>
          <cell r="DW119" t="str">
            <v/>
          </cell>
          <cell r="DX119" t="str">
            <v/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 t="str">
            <v/>
          </cell>
          <cell r="EE119" t="str">
            <v/>
          </cell>
          <cell r="EF119" t="str">
            <v/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M119" t="str">
            <v/>
          </cell>
          <cell r="EN119" t="str">
            <v/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 t="str">
            <v/>
          </cell>
          <cell r="EU119" t="str">
            <v/>
          </cell>
          <cell r="EV119" t="str">
            <v/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</row>
        <row r="120">
          <cell r="V120" t="str">
            <v>INK &amp; PAINT</v>
          </cell>
          <cell r="W120">
            <v>8</v>
          </cell>
          <cell r="X120">
            <v>72000</v>
          </cell>
          <cell r="AA120">
            <v>72000</v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>
            <v>8000</v>
          </cell>
          <cell r="BH120">
            <v>10000</v>
          </cell>
          <cell r="BI120" t="str">
            <v/>
          </cell>
          <cell r="BJ120">
            <v>14000</v>
          </cell>
          <cell r="BK120">
            <v>15000</v>
          </cell>
          <cell r="BL120">
            <v>15000</v>
          </cell>
          <cell r="BM120">
            <v>10000</v>
          </cell>
        </row>
        <row r="121">
          <cell r="X121">
            <v>1262000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3750</v>
          </cell>
          <cell r="AN121">
            <v>7500</v>
          </cell>
          <cell r="AO121">
            <v>11250</v>
          </cell>
          <cell r="AP121">
            <v>15000</v>
          </cell>
          <cell r="AQ121">
            <v>15000</v>
          </cell>
          <cell r="AR121">
            <v>15000</v>
          </cell>
          <cell r="AS121">
            <v>15000</v>
          </cell>
          <cell r="AT121">
            <v>15000</v>
          </cell>
          <cell r="AU121">
            <v>15000</v>
          </cell>
          <cell r="AV121">
            <v>15000</v>
          </cell>
          <cell r="AW121">
            <v>15000</v>
          </cell>
          <cell r="AX121">
            <v>15000</v>
          </cell>
          <cell r="AY121">
            <v>15000</v>
          </cell>
          <cell r="AZ121">
            <v>15000</v>
          </cell>
          <cell r="BA121">
            <v>0</v>
          </cell>
          <cell r="BB121">
            <v>28125</v>
          </cell>
          <cell r="BC121">
            <v>56250</v>
          </cell>
          <cell r="BD121">
            <v>84375</v>
          </cell>
          <cell r="BE121">
            <v>75000</v>
          </cell>
          <cell r="BF121">
            <v>76800</v>
          </cell>
          <cell r="BG121">
            <v>78600</v>
          </cell>
          <cell r="BH121">
            <v>80400</v>
          </cell>
          <cell r="BI121">
            <v>0</v>
          </cell>
          <cell r="BJ121">
            <v>82200</v>
          </cell>
          <cell r="BK121">
            <v>7200</v>
          </cell>
          <cell r="BL121">
            <v>7200</v>
          </cell>
          <cell r="BM121">
            <v>0</v>
          </cell>
        </row>
        <row r="122">
          <cell r="X122" t="str">
            <v>cost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3750</v>
          </cell>
          <cell r="AN122">
            <v>7250</v>
          </cell>
          <cell r="AO122">
            <v>5000</v>
          </cell>
          <cell r="AP122">
            <v>5000</v>
          </cell>
          <cell r="AQ122">
            <v>5000</v>
          </cell>
          <cell r="AR122">
            <v>6732.0178636821202</v>
          </cell>
          <cell r="AS122">
            <v>6875.9564301131923</v>
          </cell>
          <cell r="AT122">
            <v>13392</v>
          </cell>
          <cell r="AU122">
            <v>17000</v>
          </cell>
          <cell r="AV122">
            <v>17000</v>
          </cell>
          <cell r="AW122">
            <v>17000</v>
          </cell>
          <cell r="AX122">
            <v>17000</v>
          </cell>
          <cell r="AY122">
            <v>17000</v>
          </cell>
          <cell r="AZ122">
            <v>17000</v>
          </cell>
          <cell r="BA122">
            <v>25000</v>
          </cell>
          <cell r="BB122">
            <v>25000</v>
          </cell>
          <cell r="BC122">
            <v>90714.29</v>
          </cell>
          <cell r="BD122">
            <v>90714.29</v>
          </cell>
          <cell r="BE122">
            <v>120714.29</v>
          </cell>
          <cell r="BF122">
            <v>115714.29</v>
          </cell>
          <cell r="BG122">
            <v>143714.29</v>
          </cell>
          <cell r="BH122">
            <v>155714.29</v>
          </cell>
          <cell r="BI122">
            <v>0</v>
          </cell>
          <cell r="BJ122">
            <v>169714.29</v>
          </cell>
          <cell r="BK122">
            <v>145000</v>
          </cell>
          <cell r="BL122">
            <v>15000</v>
          </cell>
          <cell r="BM122">
            <v>10000</v>
          </cell>
        </row>
        <row r="123">
          <cell r="T123" t="str">
            <v>ACTUAL COST TO DATE</v>
          </cell>
          <cell r="X123" t="str">
            <v>cumulative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3750</v>
          </cell>
          <cell r="AN123">
            <v>11000</v>
          </cell>
          <cell r="AO123">
            <v>16000</v>
          </cell>
          <cell r="AP123">
            <v>21000</v>
          </cell>
          <cell r="AQ123">
            <v>26000</v>
          </cell>
          <cell r="AR123">
            <v>32732.017863682122</v>
          </cell>
          <cell r="AS123">
            <v>39607.974293795312</v>
          </cell>
          <cell r="AT123">
            <v>52999.974293795312</v>
          </cell>
          <cell r="AU123">
            <v>69999.974293795312</v>
          </cell>
          <cell r="AV123">
            <v>86999.974293795312</v>
          </cell>
          <cell r="AW123">
            <v>103999.97429379531</v>
          </cell>
          <cell r="AX123">
            <v>120999.97429379531</v>
          </cell>
          <cell r="AY123">
            <v>137999.9742937953</v>
          </cell>
          <cell r="AZ123">
            <v>154999.9742937953</v>
          </cell>
          <cell r="BA123">
            <v>179999.9742937953</v>
          </cell>
          <cell r="BB123">
            <v>204999.9742937953</v>
          </cell>
          <cell r="BC123">
            <v>295714.26429379528</v>
          </cell>
          <cell r="BD123">
            <v>386428.55429379526</v>
          </cell>
          <cell r="BE123">
            <v>507142.84429379523</v>
          </cell>
          <cell r="BF123">
            <v>622857.13429379521</v>
          </cell>
          <cell r="BG123">
            <v>766571.42429379525</v>
          </cell>
          <cell r="BH123">
            <v>922285.71429379529</v>
          </cell>
          <cell r="BI123">
            <v>922285.71429379529</v>
          </cell>
          <cell r="BJ123">
            <v>1092000.0042937952</v>
          </cell>
          <cell r="BK123">
            <v>1237000.0042937952</v>
          </cell>
          <cell r="BL123">
            <v>1252000.0042937952</v>
          </cell>
          <cell r="BM123">
            <v>1262000.0042937952</v>
          </cell>
          <cell r="DL123" t="str">
            <v/>
          </cell>
          <cell r="DM123" t="str">
            <v/>
          </cell>
          <cell r="DN123" t="str">
            <v/>
          </cell>
          <cell r="DO123" t="str">
            <v/>
          </cell>
          <cell r="DP123" t="str">
            <v/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 t="str">
            <v/>
          </cell>
          <cell r="DW123" t="str">
            <v/>
          </cell>
          <cell r="DX123" t="str">
            <v/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M123" t="str">
            <v/>
          </cell>
          <cell r="EN123" t="str">
            <v/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 t="str">
            <v/>
          </cell>
          <cell r="EU123" t="str">
            <v/>
          </cell>
          <cell r="EV123" t="str">
            <v/>
          </cell>
        </row>
        <row r="124">
          <cell r="S124" t="str">
            <v>COST TO DATE</v>
          </cell>
          <cell r="T124" t="str">
            <v>ACTUAL COST TO DATE</v>
          </cell>
          <cell r="V124" t="str">
            <v>DIRECT TO DATE</v>
          </cell>
          <cell r="W124" t="str">
            <v>BUDGET</v>
          </cell>
          <cell r="AC124" t="str">
            <v>ADJ</v>
          </cell>
          <cell r="DL124" t="str">
            <v/>
          </cell>
          <cell r="DM124" t="str">
            <v/>
          </cell>
          <cell r="DN124" t="str">
            <v/>
          </cell>
          <cell r="DO124" t="str">
            <v/>
          </cell>
          <cell r="DP124" t="str">
            <v/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 t="str">
            <v/>
          </cell>
          <cell r="DX124" t="str">
            <v/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 t="str">
            <v/>
          </cell>
          <cell r="EF124" t="str">
            <v/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 t="str">
            <v/>
          </cell>
          <cell r="EN124" t="str">
            <v/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 t="str">
            <v/>
          </cell>
          <cell r="EV124" t="str">
            <v/>
          </cell>
        </row>
        <row r="125">
          <cell r="S125" t="str">
            <v>COST TO DATE</v>
          </cell>
          <cell r="T125" t="str">
            <v>DEVELOPMENT</v>
          </cell>
          <cell r="V125" t="str">
            <v>DIRECT TO DATE</v>
          </cell>
          <cell r="W125" t="str">
            <v>BUDGET</v>
          </cell>
          <cell r="AA125">
            <v>0</v>
          </cell>
          <cell r="AB125">
            <v>0</v>
          </cell>
          <cell r="AC125" t="str">
            <v>ADJ</v>
          </cell>
          <cell r="AD125">
            <v>0</v>
          </cell>
          <cell r="AE125">
            <v>556</v>
          </cell>
          <cell r="AF125">
            <v>0</v>
          </cell>
          <cell r="AG125">
            <v>0</v>
          </cell>
          <cell r="AH125">
            <v>225.55794045076053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J125">
            <v>0</v>
          </cell>
          <cell r="BK125">
            <v>0</v>
          </cell>
        </row>
        <row r="126">
          <cell r="T126" t="str">
            <v>DEVELOPMENT</v>
          </cell>
          <cell r="U126">
            <v>0.37622265856429798</v>
          </cell>
          <cell r="V126">
            <v>781.5579404507605</v>
          </cell>
          <cell r="W126">
            <v>257500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556</v>
          </cell>
          <cell r="AF126">
            <v>0</v>
          </cell>
          <cell r="AG126">
            <v>0</v>
          </cell>
          <cell r="AH126">
            <v>225.55794045076053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J126">
            <v>0</v>
          </cell>
          <cell r="BK126">
            <v>0</v>
          </cell>
        </row>
        <row r="127">
          <cell r="T127" t="str">
            <v>PRE PRODUCTION</v>
          </cell>
          <cell r="U127">
            <v>0.67267656191281877</v>
          </cell>
          <cell r="V127">
            <v>121081.78114430739</v>
          </cell>
          <cell r="W127">
            <v>180000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225.55628575430856</v>
          </cell>
          <cell r="AK127">
            <v>0</v>
          </cell>
          <cell r="AL127">
            <v>74.922477898637339</v>
          </cell>
          <cell r="AM127">
            <v>0</v>
          </cell>
          <cell r="AN127">
            <v>614.32809706842977</v>
          </cell>
          <cell r="AO127">
            <v>0</v>
          </cell>
          <cell r="AP127">
            <v>2915.9174162648774</v>
          </cell>
          <cell r="AQ127">
            <v>7867.1733779534479</v>
          </cell>
          <cell r="AR127">
            <v>4064.0451453240603</v>
          </cell>
          <cell r="AS127">
            <v>9041.3607883394416</v>
          </cell>
          <cell r="AT127">
            <v>11006.794436358707</v>
          </cell>
          <cell r="AU127">
            <v>11571.463629061991</v>
          </cell>
          <cell r="AV127">
            <v>9189.0230686597188</v>
          </cell>
          <cell r="AW127">
            <v>8134.0665271506159</v>
          </cell>
          <cell r="AX127">
            <v>9010.5715878441351</v>
          </cell>
          <cell r="AY127">
            <v>7642.9955473019645</v>
          </cell>
          <cell r="AZ127">
            <v>9370.5950551100541</v>
          </cell>
          <cell r="BA127">
            <v>6148.5211402163377</v>
          </cell>
          <cell r="BB127">
            <v>5646.163868004558</v>
          </cell>
          <cell r="BC127">
            <v>9356.6533685899794</v>
          </cell>
          <cell r="BD127">
            <v>4752.2</v>
          </cell>
          <cell r="BE127">
            <v>4449.4293274061238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</row>
        <row r="128">
          <cell r="T128" t="str">
            <v>PRE DOWNTIME</v>
          </cell>
          <cell r="V128">
            <v>0</v>
          </cell>
          <cell r="W128">
            <v>60000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</row>
        <row r="129">
          <cell r="T129" t="str">
            <v>BACKGROUNDS</v>
          </cell>
          <cell r="V129">
            <v>44274.066319164602</v>
          </cell>
          <cell r="W129">
            <v>60000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2168.5116182725365</v>
          </cell>
          <cell r="AV129">
            <v>4029.8235921001065</v>
          </cell>
          <cell r="AW129">
            <v>2928.7536192926427</v>
          </cell>
          <cell r="AX129">
            <v>3228.8156868971791</v>
          </cell>
          <cell r="AY129">
            <v>3195.1259861679241</v>
          </cell>
          <cell r="AZ129">
            <v>2118.903449655686</v>
          </cell>
          <cell r="BA129">
            <v>11760.823760630472</v>
          </cell>
          <cell r="BB129">
            <v>2853.6236495778326</v>
          </cell>
          <cell r="BC129">
            <v>3389.8502404685496</v>
          </cell>
          <cell r="BD129">
            <v>4416.6223200000004</v>
          </cell>
          <cell r="BE129">
            <v>4183.2123961016732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</row>
        <row r="130">
          <cell r="T130" t="str">
            <v>LAYOUTS</v>
          </cell>
          <cell r="U130">
            <v>9.9009759709437734E-2</v>
          </cell>
          <cell r="V130">
            <v>80208.475269764909</v>
          </cell>
          <cell r="W130">
            <v>1130400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1732.0178636821199</v>
          </cell>
          <cell r="AS130">
            <v>1875.9564301131923</v>
          </cell>
          <cell r="AT130">
            <v>5843.2364341781531</v>
          </cell>
          <cell r="AU130">
            <v>7583.6296806897026</v>
          </cell>
          <cell r="AV130">
            <v>5923.5718655284209</v>
          </cell>
          <cell r="AW130">
            <v>4518.7292942670792</v>
          </cell>
          <cell r="AX130">
            <v>5840.3874759042837</v>
          </cell>
          <cell r="AY130">
            <v>5645.4544799682171</v>
          </cell>
          <cell r="AZ130">
            <v>6719.7171195349429</v>
          </cell>
          <cell r="BA130">
            <v>6979.9810585183259</v>
          </cell>
          <cell r="BB130">
            <v>6557.5817166642018</v>
          </cell>
          <cell r="BC130">
            <v>6364.3577685364307</v>
          </cell>
          <cell r="BD130">
            <v>6253.8630000000003</v>
          </cell>
          <cell r="BE130">
            <v>8369.9910821798203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</row>
        <row r="131">
          <cell r="T131" t="str">
            <v>PRODUCTION</v>
          </cell>
          <cell r="U131">
            <v>0.22292725679671649</v>
          </cell>
          <cell r="V131">
            <v>211870.06485959934</v>
          </cell>
          <cell r="W131">
            <v>950400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3518.3407847338499</v>
          </cell>
          <cell r="AW131">
            <v>7515.9846155627492</v>
          </cell>
          <cell r="AX131">
            <v>7704.9188252708136</v>
          </cell>
          <cell r="AY131">
            <v>21635.664197121168</v>
          </cell>
          <cell r="AZ131">
            <v>11261.879070113606</v>
          </cell>
          <cell r="BA131">
            <v>23127.379132341266</v>
          </cell>
          <cell r="BB131">
            <v>14543.835027283996</v>
          </cell>
          <cell r="BC131">
            <v>26073.366907773368</v>
          </cell>
          <cell r="BD131">
            <v>35523.176160000003</v>
          </cell>
          <cell r="BE131">
            <v>60965.520139398541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</row>
        <row r="132">
          <cell r="T132" t="str">
            <v>INK &amp; PAINT</v>
          </cell>
          <cell r="V132">
            <v>0</v>
          </cell>
          <cell r="W132">
            <v>72000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556</v>
          </cell>
          <cell r="AF132">
            <v>0</v>
          </cell>
          <cell r="AG132">
            <v>0</v>
          </cell>
          <cell r="AH132">
            <v>225.55794045076053</v>
          </cell>
          <cell r="AI132">
            <v>0</v>
          </cell>
          <cell r="AJ132">
            <v>225.55628575430856</v>
          </cell>
          <cell r="AK132">
            <v>0</v>
          </cell>
          <cell r="AL132">
            <v>74.922477898637339</v>
          </cell>
          <cell r="AM132">
            <v>0</v>
          </cell>
          <cell r="AN132">
            <v>614.32809706842977</v>
          </cell>
          <cell r="AO132">
            <v>0</v>
          </cell>
          <cell r="AP132">
            <v>2915.9174162648774</v>
          </cell>
          <cell r="AQ132">
            <v>7867.1733779534479</v>
          </cell>
          <cell r="AR132">
            <v>5796.0630090061804</v>
          </cell>
          <cell r="AS132">
            <v>10917.317218452634</v>
          </cell>
          <cell r="AT132">
            <v>16850.030870536859</v>
          </cell>
          <cell r="AU132">
            <v>21323.60492802423</v>
          </cell>
          <cell r="AV132">
            <v>22660.759311022095</v>
          </cell>
          <cell r="AW132">
            <v>23097.534056273085</v>
          </cell>
          <cell r="AX132">
            <v>25784.693575916412</v>
          </cell>
          <cell r="AY132">
            <v>38119.240210559277</v>
          </cell>
          <cell r="AZ132">
            <v>29471.094694414289</v>
          </cell>
          <cell r="BA132">
            <v>48016.705091706404</v>
          </cell>
          <cell r="BB132">
            <v>8165.0692360868397</v>
          </cell>
          <cell r="BC132">
            <v>20644.313154318137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</row>
        <row r="133">
          <cell r="T133" t="str">
            <v>TOTAL DIRECT</v>
          </cell>
          <cell r="V133">
            <v>458215.94553328701</v>
          </cell>
          <cell r="X133" t="str">
            <v>DIRECT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556</v>
          </cell>
          <cell r="AF133">
            <v>0</v>
          </cell>
          <cell r="AG133">
            <v>0</v>
          </cell>
          <cell r="AH133">
            <v>225.55794045076053</v>
          </cell>
          <cell r="AI133">
            <v>0</v>
          </cell>
          <cell r="AJ133">
            <v>225.55628575430856</v>
          </cell>
          <cell r="AK133">
            <v>0</v>
          </cell>
          <cell r="AL133">
            <v>74.922477898637339</v>
          </cell>
          <cell r="AM133">
            <v>0</v>
          </cell>
          <cell r="AN133">
            <v>614.32809706842977</v>
          </cell>
          <cell r="AO133">
            <v>0</v>
          </cell>
          <cell r="AP133">
            <v>2915.9174162648774</v>
          </cell>
          <cell r="AQ133">
            <v>7867.1733779534479</v>
          </cell>
          <cell r="AR133">
            <v>5796.0630090061804</v>
          </cell>
          <cell r="AS133">
            <v>10917.317218452634</v>
          </cell>
          <cell r="AT133">
            <v>16850.030870536859</v>
          </cell>
          <cell r="AU133">
            <v>21323.60492802423</v>
          </cell>
          <cell r="AV133">
            <v>22660.759311022095</v>
          </cell>
          <cell r="AW133">
            <v>23097.534056273085</v>
          </cell>
          <cell r="AX133">
            <v>25784.693575916412</v>
          </cell>
          <cell r="AY133">
            <v>38119.240210559277</v>
          </cell>
          <cell r="AZ133">
            <v>29471.094694414289</v>
          </cell>
          <cell r="BA133">
            <v>48016.705091706404</v>
          </cell>
          <cell r="BB133">
            <v>29601.204261530587</v>
          </cell>
          <cell r="BC133">
            <v>45184.228285368328</v>
          </cell>
          <cell r="BD133">
            <v>50945.861480000007</v>
          </cell>
          <cell r="BE133">
            <v>77968.152945086156</v>
          </cell>
        </row>
        <row r="134">
          <cell r="T134" t="str">
            <v>"L"TOTAL TO DATE</v>
          </cell>
          <cell r="V134">
            <v>397899.75224877341</v>
          </cell>
          <cell r="W134">
            <v>1519900</v>
          </cell>
          <cell r="X134" t="str">
            <v>DIRECT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556</v>
          </cell>
          <cell r="AF134">
            <v>556</v>
          </cell>
          <cell r="AG134">
            <v>556</v>
          </cell>
          <cell r="AH134">
            <v>781.5579404507605</v>
          </cell>
          <cell r="AI134">
            <v>781.5579404507605</v>
          </cell>
          <cell r="AJ134">
            <v>1007.114226205069</v>
          </cell>
          <cell r="AK134">
            <v>1007.114226205069</v>
          </cell>
          <cell r="AL134">
            <v>1082.0367041037064</v>
          </cell>
          <cell r="AM134">
            <v>1082.0367041037064</v>
          </cell>
          <cell r="AN134">
            <v>1696.3648011721361</v>
          </cell>
          <cell r="AO134">
            <v>1696.3648011721361</v>
          </cell>
          <cell r="AP134">
            <v>4612.282217437014</v>
          </cell>
          <cell r="AQ134">
            <v>12479.455595390462</v>
          </cell>
          <cell r="AR134">
            <v>18275.518604396642</v>
          </cell>
          <cell r="AS134">
            <v>29192.835822849276</v>
          </cell>
          <cell r="AT134">
            <v>46042.866693386139</v>
          </cell>
          <cell r="AU134">
            <v>67366.471621410368</v>
          </cell>
          <cell r="AV134">
            <v>90027.23093243246</v>
          </cell>
          <cell r="AW134">
            <v>113124.76498870554</v>
          </cell>
          <cell r="AX134">
            <v>138909.45856462195</v>
          </cell>
          <cell r="AY134">
            <v>177028.69877518123</v>
          </cell>
          <cell r="AZ134">
            <v>206499.79346959552</v>
          </cell>
          <cell r="BA134">
            <v>254516.49856130191</v>
          </cell>
          <cell r="BB134">
            <v>284117.70282283251</v>
          </cell>
          <cell r="BC134">
            <v>329301.93110820081</v>
          </cell>
          <cell r="BD134">
            <v>380247.79258820083</v>
          </cell>
          <cell r="BE134">
            <v>458215.94553328701</v>
          </cell>
        </row>
        <row r="135">
          <cell r="T135" t="str">
            <v>"L"TOTAL TO DATE</v>
          </cell>
          <cell r="V135">
            <v>595680.72919327312</v>
          </cell>
          <cell r="W135">
            <v>1262400</v>
          </cell>
          <cell r="X135" t="str">
            <v>cumulative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722.8</v>
          </cell>
          <cell r="AF135">
            <v>722.8</v>
          </cell>
          <cell r="AG135">
            <v>722.8</v>
          </cell>
          <cell r="AH135">
            <v>1016.0253225859886</v>
          </cell>
          <cell r="AI135">
            <v>1016.0253225859886</v>
          </cell>
          <cell r="AJ135">
            <v>1309.2484940665897</v>
          </cell>
          <cell r="AK135">
            <v>1309.2484940665897</v>
          </cell>
          <cell r="AL135">
            <v>1406.6477153348183</v>
          </cell>
          <cell r="AM135">
            <v>1406.6477153348183</v>
          </cell>
          <cell r="AN135">
            <v>2205.2742415237772</v>
          </cell>
          <cell r="AO135">
            <v>2205.2742415237772</v>
          </cell>
          <cell r="AP135">
            <v>5995.9668826681182</v>
          </cell>
          <cell r="AQ135">
            <v>16223.292274007599</v>
          </cell>
          <cell r="AR135">
            <v>23758.174185715634</v>
          </cell>
          <cell r="AS135">
            <v>37950.686569704063</v>
          </cell>
          <cell r="AT135">
            <v>59855.726701401982</v>
          </cell>
          <cell r="AU135">
            <v>87576.413107833476</v>
          </cell>
          <cell r="AV135">
            <v>117035.4002121622</v>
          </cell>
          <cell r="AW135">
            <v>147062.19448531722</v>
          </cell>
          <cell r="AX135">
            <v>180582.29613400853</v>
          </cell>
          <cell r="AY135">
            <v>230137.3084077356</v>
          </cell>
          <cell r="AZ135">
            <v>268449.73151047417</v>
          </cell>
          <cell r="BA135">
            <v>330871.44812969246</v>
          </cell>
          <cell r="BB135">
            <v>369353.01366968226</v>
          </cell>
          <cell r="BC135">
            <v>428092.51044066105</v>
          </cell>
          <cell r="BD135">
            <v>494322.1303646611</v>
          </cell>
          <cell r="BE135">
            <v>595680.72919327312</v>
          </cell>
        </row>
        <row r="136">
          <cell r="V136" t="str">
            <v>PROJECTED RTM</v>
          </cell>
          <cell r="X136">
            <v>35907</v>
          </cell>
          <cell r="Y136">
            <v>119</v>
          </cell>
          <cell r="Z136">
            <v>44.722222222222229</v>
          </cell>
          <cell r="AA136" t="str">
            <v/>
          </cell>
          <cell r="AB136" t="str">
            <v/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 t="str">
            <v/>
          </cell>
          <cell r="BD136" t="str">
            <v/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J136" t="str">
            <v/>
          </cell>
          <cell r="BK136" t="str">
            <v/>
          </cell>
          <cell r="BL136" t="str">
            <v/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 t="str">
            <v/>
          </cell>
          <cell r="CB136" t="str">
            <v/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</row>
        <row r="137">
          <cell r="V137" t="str">
            <v>PROJECTED RTM</v>
          </cell>
          <cell r="X137">
            <v>35907</v>
          </cell>
          <cell r="Y137">
            <v>119</v>
          </cell>
          <cell r="Z137">
            <v>39.666666666666671</v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J137" t="str">
            <v/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 t="str">
            <v/>
          </cell>
          <cell r="CB137" t="str">
            <v/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</row>
        <row r="138">
          <cell r="V138" t="str">
            <v>PROJECTED STREET</v>
          </cell>
          <cell r="X138">
            <v>35936</v>
          </cell>
        </row>
        <row r="139">
          <cell r="V139" t="str">
            <v>+ or - Scheduled Date</v>
          </cell>
          <cell r="X139">
            <v>25</v>
          </cell>
        </row>
        <row r="141">
          <cell r="N141" t="str">
            <v>ENGINEERING</v>
          </cell>
          <cell r="R141" t="str">
            <v>MAGOO FEATURE FILM</v>
          </cell>
          <cell r="W141" t="str">
            <v>FRAMES</v>
          </cell>
          <cell r="X141">
            <v>3000</v>
          </cell>
          <cell r="Y141" t="str">
            <v>WK Count</v>
          </cell>
          <cell r="Z141" t="str">
            <v>Total Days</v>
          </cell>
        </row>
        <row r="142">
          <cell r="N142" t="str">
            <v>ENGINEERING</v>
          </cell>
          <cell r="R142" t="str">
            <v>MAGOO FEATURE FILM</v>
          </cell>
          <cell r="V142" t="str">
            <v xml:space="preserve">START </v>
          </cell>
          <cell r="W142" t="str">
            <v>FRAMES</v>
          </cell>
          <cell r="X142">
            <v>3000</v>
          </cell>
          <cell r="Y142" t="str">
            <v>WK Count</v>
          </cell>
          <cell r="Z142" t="str">
            <v>Total Days</v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 t="str">
            <v/>
          </cell>
          <cell r="CJ142" t="str">
            <v/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 t="str">
            <v/>
          </cell>
          <cell r="CR142" t="str">
            <v/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 t="str">
            <v/>
          </cell>
          <cell r="CZ142" t="str">
            <v/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 t="str">
            <v/>
          </cell>
          <cell r="DH142" t="str">
            <v/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 t="str">
            <v/>
          </cell>
          <cell r="DP142" t="str">
            <v/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 t="str">
            <v/>
          </cell>
          <cell r="DX142" t="str">
            <v/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 t="str">
            <v/>
          </cell>
          <cell r="EF142" t="str">
            <v/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 t="str">
            <v/>
          </cell>
          <cell r="EN142" t="str">
            <v/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 t="str">
            <v/>
          </cell>
          <cell r="EV142" t="str">
            <v/>
          </cell>
        </row>
        <row r="143">
          <cell r="A143" t="str">
            <v>PREP</v>
          </cell>
          <cell r="F143" t="str">
            <v>ANIMATION</v>
          </cell>
          <cell r="I143" t="str">
            <v>INK &amp; PAINT</v>
          </cell>
          <cell r="L143" t="str">
            <v>ALPHA</v>
          </cell>
          <cell r="N143" t="str">
            <v>BETA</v>
          </cell>
          <cell r="P143" t="str">
            <v>RTM</v>
          </cell>
          <cell r="R143" t="str">
            <v>STREET</v>
          </cell>
          <cell r="T143" t="str">
            <v>Story Boards</v>
          </cell>
          <cell r="V143" t="str">
            <v xml:space="preserve">START </v>
          </cell>
          <cell r="W143" t="str">
            <v>END</v>
          </cell>
          <cell r="X143" t="str">
            <v>Billed As</v>
          </cell>
          <cell r="Y143">
            <v>0</v>
          </cell>
          <cell r="Z143" t="e">
            <v>#REF!</v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 t="str">
            <v/>
          </cell>
          <cell r="CJ143" t="str">
            <v/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 t="str">
            <v/>
          </cell>
          <cell r="CR143" t="str">
            <v/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 t="str">
            <v/>
          </cell>
          <cell r="CZ143" t="str">
            <v/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 t="str">
            <v/>
          </cell>
          <cell r="DH143" t="str">
            <v/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 t="str">
            <v/>
          </cell>
          <cell r="DP143" t="str">
            <v/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 t="str">
            <v/>
          </cell>
          <cell r="DX143" t="str">
            <v/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 t="str">
            <v/>
          </cell>
          <cell r="EF143" t="str">
            <v/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 t="str">
            <v/>
          </cell>
          <cell r="EN143" t="str">
            <v/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 t="str">
            <v/>
          </cell>
          <cell r="EV143" t="str">
            <v/>
          </cell>
        </row>
        <row r="144">
          <cell r="A144" t="str">
            <v>PREP</v>
          </cell>
          <cell r="F144" t="str">
            <v>ANIMATION</v>
          </cell>
          <cell r="I144" t="str">
            <v>INK &amp; PAINT</v>
          </cell>
          <cell r="L144" t="str">
            <v>ALPHA</v>
          </cell>
          <cell r="N144" t="str">
            <v>BETA</v>
          </cell>
          <cell r="P144" t="str">
            <v>RTM</v>
          </cell>
          <cell r="R144" t="str">
            <v>STREET</v>
          </cell>
          <cell r="S144" t="str">
            <v>PRODUCTION TO DATE</v>
          </cell>
          <cell r="T144" t="str">
            <v>Story Boards</v>
          </cell>
          <cell r="W144">
            <v>35697</v>
          </cell>
          <cell r="X144" t="str">
            <v>TEST</v>
          </cell>
          <cell r="Y144">
            <v>0</v>
          </cell>
          <cell r="Z144" t="e">
            <v>#REF!</v>
          </cell>
          <cell r="CE144" t="str">
            <v/>
          </cell>
          <cell r="CF144" t="str">
            <v/>
          </cell>
          <cell r="CG144" t="str">
            <v/>
          </cell>
          <cell r="CH144" t="str">
            <v/>
          </cell>
          <cell r="CI144" t="str">
            <v/>
          </cell>
          <cell r="CJ144" t="str">
            <v/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 t="str">
            <v/>
          </cell>
          <cell r="CQ144" t="str">
            <v/>
          </cell>
          <cell r="CR144" t="str">
            <v/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 t="str">
            <v/>
          </cell>
          <cell r="CY144" t="str">
            <v/>
          </cell>
          <cell r="CZ144" t="str">
            <v/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 t="str">
            <v/>
          </cell>
          <cell r="DG144" t="str">
            <v/>
          </cell>
          <cell r="DH144" t="str">
            <v/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 t="str">
            <v/>
          </cell>
          <cell r="DO144" t="str">
            <v/>
          </cell>
          <cell r="DP144" t="str">
            <v/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 t="str">
            <v/>
          </cell>
          <cell r="DW144" t="str">
            <v/>
          </cell>
          <cell r="DX144" t="str">
            <v/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 t="str">
            <v/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M144" t="str">
            <v/>
          </cell>
          <cell r="EN144" t="str">
            <v/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 t="str">
            <v/>
          </cell>
          <cell r="EU144" t="str">
            <v/>
          </cell>
          <cell r="EV144" t="str">
            <v/>
          </cell>
        </row>
        <row r="145">
          <cell r="S145" t="str">
            <v>PRODUCTION TO DATE</v>
          </cell>
          <cell r="T145" t="str">
            <v>Film &amp; Animatic</v>
          </cell>
          <cell r="V145">
            <v>35702</v>
          </cell>
          <cell r="W145">
            <v>35699</v>
          </cell>
          <cell r="X145" t="str">
            <v>TEST</v>
          </cell>
        </row>
        <row r="146">
          <cell r="T146" t="str">
            <v>Finalize StoryBoards</v>
          </cell>
          <cell r="V146">
            <v>35702</v>
          </cell>
          <cell r="W146">
            <v>35706</v>
          </cell>
          <cell r="X146" t="str">
            <v>TEST</v>
          </cell>
        </row>
        <row r="147">
          <cell r="T147" t="str">
            <v>LAYOUTS</v>
          </cell>
          <cell r="V147">
            <v>35709</v>
          </cell>
          <cell r="W147">
            <v>35727</v>
          </cell>
          <cell r="X147" t="str">
            <v>LAYOUT</v>
          </cell>
        </row>
        <row r="148">
          <cell r="T148" t="str">
            <v>2D ANIMATION</v>
          </cell>
          <cell r="V148">
            <v>35716</v>
          </cell>
          <cell r="W148">
            <v>35741</v>
          </cell>
          <cell r="X148" t="str">
            <v>2D</v>
          </cell>
        </row>
        <row r="149">
          <cell r="T149" t="str">
            <v>3D ANIMATION</v>
          </cell>
          <cell r="V149">
            <v>35716</v>
          </cell>
          <cell r="W149">
            <v>35746</v>
          </cell>
          <cell r="X149" t="str">
            <v>3D</v>
          </cell>
        </row>
        <row r="150">
          <cell r="T150" t="str">
            <v>CLEANUP</v>
          </cell>
          <cell r="V150">
            <v>35723</v>
          </cell>
          <cell r="W150">
            <v>35746</v>
          </cell>
          <cell r="X150" t="str">
            <v>2D</v>
          </cell>
        </row>
        <row r="151">
          <cell r="T151" t="str">
            <v>CHECKING</v>
          </cell>
          <cell r="V151">
            <v>35737</v>
          </cell>
          <cell r="W151">
            <v>35750</v>
          </cell>
          <cell r="X151" t="str">
            <v>2D</v>
          </cell>
        </row>
        <row r="152">
          <cell r="T152" t="str">
            <v>DIP &amp; COMPOSITE</v>
          </cell>
          <cell r="V152">
            <v>35744</v>
          </cell>
          <cell r="W152">
            <v>35760</v>
          </cell>
          <cell r="X152" t="str">
            <v>POST</v>
          </cell>
        </row>
        <row r="153">
          <cell r="T153" t="str">
            <v>FINAL LAB</v>
          </cell>
          <cell r="V153">
            <v>35760</v>
          </cell>
          <cell r="W153">
            <v>35765</v>
          </cell>
          <cell r="X153" t="str">
            <v>FINAL LAB</v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 t="str">
            <v/>
          </cell>
          <cell r="CJ153" t="str">
            <v/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 t="str">
            <v/>
          </cell>
          <cell r="CR153" t="str">
            <v/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 t="str">
            <v/>
          </cell>
          <cell r="CZ153" t="str">
            <v/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 t="str">
            <v/>
          </cell>
          <cell r="DH153" t="str">
            <v/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 t="str">
            <v/>
          </cell>
          <cell r="DP153" t="str">
            <v/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 t="str">
            <v/>
          </cell>
          <cell r="DX153" t="str">
            <v/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 t="str">
            <v/>
          </cell>
          <cell r="EF153" t="str">
            <v/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 t="str">
            <v/>
          </cell>
          <cell r="EN153" t="str">
            <v/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 t="str">
            <v/>
          </cell>
          <cell r="EV153" t="str">
            <v/>
          </cell>
        </row>
        <row r="154">
          <cell r="S154" t="str">
            <v>COST TO DATE</v>
          </cell>
          <cell r="V154" t="str">
            <v>DIRECT TO DATE</v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 t="str">
            <v/>
          </cell>
          <cell r="CJ154" t="str">
            <v/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 t="str">
            <v/>
          </cell>
          <cell r="CR154" t="str">
            <v/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 t="str">
            <v/>
          </cell>
          <cell r="CZ154" t="str">
            <v/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 t="str">
            <v/>
          </cell>
          <cell r="DH154" t="str">
            <v/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 t="str">
            <v/>
          </cell>
          <cell r="DP154" t="str">
            <v/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 t="str">
            <v/>
          </cell>
          <cell r="DX154" t="str">
            <v/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 t="str">
            <v/>
          </cell>
          <cell r="EF154" t="str">
            <v/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 t="str">
            <v/>
          </cell>
          <cell r="EN154" t="str">
            <v/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 t="str">
            <v/>
          </cell>
          <cell r="EV154" t="str">
            <v/>
          </cell>
        </row>
        <row r="155">
          <cell r="S155" t="str">
            <v>COST TO DATE</v>
          </cell>
          <cell r="T155" t="str">
            <v>TEST</v>
          </cell>
          <cell r="V155" t="str">
            <v>DIRECT TO DATE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21030.803483748608</v>
          </cell>
          <cell r="AW155">
            <v>14839.647470976515</v>
          </cell>
          <cell r="AX155">
            <v>22.73</v>
          </cell>
          <cell r="AY155">
            <v>718.75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6">
          <cell r="T156" t="str">
            <v>TEST</v>
          </cell>
          <cell r="V156">
            <v>36611.930954725125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21030.803483748608</v>
          </cell>
          <cell r="AW156">
            <v>14839.647470976515</v>
          </cell>
          <cell r="AX156">
            <v>22.73</v>
          </cell>
          <cell r="AY156">
            <v>718.75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T157" t="str">
            <v>LAYOUTS</v>
          </cell>
          <cell r="V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T158" t="str">
            <v>2D ANIMATION</v>
          </cell>
          <cell r="V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</row>
        <row r="159">
          <cell r="T159" t="str">
            <v>3D ANIMATION</v>
          </cell>
          <cell r="V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</row>
        <row r="160">
          <cell r="T160" t="str">
            <v>POST</v>
          </cell>
          <cell r="V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</row>
        <row r="161">
          <cell r="T161" t="str">
            <v>FINAL LAB</v>
          </cell>
          <cell r="V161">
            <v>14978.465132694124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4724.5948103852506</v>
          </cell>
          <cell r="AY161">
            <v>4955.8712437185713</v>
          </cell>
          <cell r="AZ161">
            <v>2629.7578282211111</v>
          </cell>
          <cell r="BA161">
            <v>2519.2112503691919</v>
          </cell>
          <cell r="BB161">
            <v>0</v>
          </cell>
          <cell r="BC161">
            <v>0</v>
          </cell>
          <cell r="BD161">
            <v>0</v>
          </cell>
          <cell r="BE161">
            <v>149.03</v>
          </cell>
          <cell r="BF161">
            <v>0</v>
          </cell>
          <cell r="BG161">
            <v>0</v>
          </cell>
          <cell r="BH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</row>
        <row r="162">
          <cell r="T162" t="str">
            <v>TOTAL COST</v>
          </cell>
          <cell r="V162">
            <v>14978.465132694124</v>
          </cell>
          <cell r="X162" t="str">
            <v>WEEKLY COST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4724.5948103852506</v>
          </cell>
          <cell r="AY162">
            <v>4955.8712437185713</v>
          </cell>
          <cell r="AZ162">
            <v>2629.7578282211111</v>
          </cell>
          <cell r="BA162">
            <v>2519.2112503691919</v>
          </cell>
          <cell r="BB162">
            <v>0</v>
          </cell>
          <cell r="BC162">
            <v>0</v>
          </cell>
          <cell r="BD162">
            <v>0</v>
          </cell>
          <cell r="BE162">
            <v>149.03</v>
          </cell>
          <cell r="BF162">
            <v>0</v>
          </cell>
          <cell r="BG162">
            <v>0</v>
          </cell>
          <cell r="BH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</row>
        <row r="163">
          <cell r="V163">
            <v>20761.209185771775</v>
          </cell>
          <cell r="X163" t="str">
            <v>WEEKLY COST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4724.5948103852506</v>
          </cell>
          <cell r="AY163">
            <v>4955.8712437185713</v>
          </cell>
          <cell r="AZ163">
            <v>2629.7578282211111</v>
          </cell>
          <cell r="BA163">
            <v>2519.2112503691919</v>
          </cell>
          <cell r="BB163">
            <v>0</v>
          </cell>
          <cell r="BC163">
            <v>0</v>
          </cell>
          <cell r="BD163">
            <v>0</v>
          </cell>
          <cell r="BE163">
            <v>149.03</v>
          </cell>
          <cell r="BF163">
            <v>0</v>
          </cell>
          <cell r="BG163">
            <v>0</v>
          </cell>
          <cell r="BH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V164">
            <v>20969.851185771775</v>
          </cell>
          <cell r="X164" t="str">
            <v>CUMULATIVE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6614.4327345393513</v>
          </cell>
          <cell r="AY164">
            <v>6938.2197412059995</v>
          </cell>
          <cell r="AZ164">
            <v>3681.6609595095556</v>
          </cell>
          <cell r="BA164">
            <v>3526.8957505168687</v>
          </cell>
          <cell r="BB164">
            <v>0</v>
          </cell>
          <cell r="BC164">
            <v>0</v>
          </cell>
          <cell r="BD164">
            <v>0</v>
          </cell>
          <cell r="BE164">
            <v>208.642</v>
          </cell>
          <cell r="BF164">
            <v>0</v>
          </cell>
          <cell r="BG164">
            <v>0</v>
          </cell>
          <cell r="BH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5">
          <cell r="V165" t="str">
            <v>PROJECTED RTM</v>
          </cell>
          <cell r="Y165" t="e">
            <v>#REF!</v>
          </cell>
          <cell r="Z165" t="e">
            <v>#REF!</v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N165" t="str">
            <v/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>
            <v>428.57142857142856</v>
          </cell>
          <cell r="AZ165">
            <v>428.57142857142856</v>
          </cell>
          <cell r="BA165">
            <v>428.57142857142856</v>
          </cell>
          <cell r="BB165">
            <v>428.57142857142856</v>
          </cell>
          <cell r="BC165">
            <v>428.57142857142856</v>
          </cell>
          <cell r="BD165" t="str">
            <v/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 t="str">
            <v/>
          </cell>
          <cell r="CB165" t="str">
            <v/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 t="str">
            <v/>
          </cell>
          <cell r="CJ165" t="str">
            <v/>
          </cell>
          <cell r="CK165" t="str">
            <v/>
          </cell>
          <cell r="CL165" t="str">
            <v/>
          </cell>
          <cell r="CM165" t="str">
            <v/>
          </cell>
        </row>
        <row r="166">
          <cell r="V166" t="str">
            <v>PROJECTED RTM</v>
          </cell>
          <cell r="Y166" t="e">
            <v>#REF!</v>
          </cell>
          <cell r="Z166" t="e">
            <v>#REF!</v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J166" t="str">
            <v/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 t="str">
            <v/>
          </cell>
          <cell r="CM166" t="str">
            <v/>
          </cell>
        </row>
        <row r="167">
          <cell r="V167" t="str">
            <v>PROJECTED STREET</v>
          </cell>
        </row>
        <row r="168">
          <cell r="V168" t="str">
            <v>+ or - Scheduled Date</v>
          </cell>
        </row>
        <row r="169">
          <cell r="N169" t="str">
            <v>ENGINEERING</v>
          </cell>
          <cell r="R169" t="str">
            <v>ALADDIN READING</v>
          </cell>
          <cell r="W169" t="str">
            <v>FRAMES</v>
          </cell>
          <cell r="X169">
            <v>2956.22</v>
          </cell>
          <cell r="Y169" t="str">
            <v>WK Count</v>
          </cell>
          <cell r="Z169" t="str">
            <v>Total Days</v>
          </cell>
        </row>
        <row r="170">
          <cell r="N170" t="str">
            <v>ENGINEERING</v>
          </cell>
          <cell r="R170" t="str">
            <v>ALADDIN READING</v>
          </cell>
          <cell r="V170" t="str">
            <v xml:space="preserve">START </v>
          </cell>
          <cell r="W170" t="str">
            <v>FRAMES</v>
          </cell>
          <cell r="X170">
            <v>2956.22</v>
          </cell>
          <cell r="Y170" t="str">
            <v>WK Count</v>
          </cell>
          <cell r="Z170" t="str">
            <v>Total Days</v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N170" t="str">
            <v/>
          </cell>
          <cell r="AO170" t="str">
            <v/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>
            <v>35730</v>
          </cell>
          <cell r="BA170">
            <v>35737</v>
          </cell>
          <cell r="BB170">
            <v>35744</v>
          </cell>
          <cell r="BC170">
            <v>35751</v>
          </cell>
          <cell r="BD170">
            <v>35758</v>
          </cell>
          <cell r="BE170">
            <v>35765</v>
          </cell>
          <cell r="BF170">
            <v>35772</v>
          </cell>
          <cell r="BG170">
            <v>35779</v>
          </cell>
          <cell r="BH170">
            <v>35786</v>
          </cell>
          <cell r="BJ170" t="str">
            <v/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/>
          </cell>
          <cell r="BY170" t="str">
            <v/>
          </cell>
          <cell r="BZ170" t="str">
            <v/>
          </cell>
          <cell r="CA170" t="str">
            <v/>
          </cell>
          <cell r="CB170" t="str">
            <v/>
          </cell>
          <cell r="CC170" t="str">
            <v/>
          </cell>
          <cell r="CD170" t="str">
            <v/>
          </cell>
          <cell r="CE170" t="str">
            <v/>
          </cell>
          <cell r="CF170" t="str">
            <v/>
          </cell>
          <cell r="CG170" t="str">
            <v/>
          </cell>
          <cell r="CH170" t="str">
            <v/>
          </cell>
          <cell r="CI170" t="str">
            <v/>
          </cell>
          <cell r="CJ170" t="str">
            <v/>
          </cell>
          <cell r="CK170" t="str">
            <v/>
          </cell>
          <cell r="CL170" t="str">
            <v/>
          </cell>
          <cell r="CM170" t="str">
            <v/>
          </cell>
          <cell r="CN170" t="str">
            <v/>
          </cell>
          <cell r="CO170" t="str">
            <v/>
          </cell>
          <cell r="CP170" t="str">
            <v/>
          </cell>
          <cell r="CQ170" t="str">
            <v/>
          </cell>
          <cell r="CR170" t="str">
            <v/>
          </cell>
          <cell r="CS170" t="str">
            <v/>
          </cell>
          <cell r="CT170" t="str">
            <v/>
          </cell>
          <cell r="CU170" t="str">
            <v/>
          </cell>
          <cell r="CV170" t="str">
            <v/>
          </cell>
          <cell r="CW170" t="str">
            <v/>
          </cell>
          <cell r="CX170" t="str">
            <v/>
          </cell>
          <cell r="CY170" t="str">
            <v/>
          </cell>
          <cell r="CZ170" t="str">
            <v/>
          </cell>
          <cell r="DA170" t="str">
            <v/>
          </cell>
          <cell r="DB170" t="str">
            <v/>
          </cell>
          <cell r="DC170" t="str">
            <v/>
          </cell>
          <cell r="DD170" t="str">
            <v/>
          </cell>
          <cell r="DE170" t="str">
            <v/>
          </cell>
          <cell r="DF170" t="str">
            <v/>
          </cell>
          <cell r="DG170" t="str">
            <v/>
          </cell>
          <cell r="DH170" t="str">
            <v/>
          </cell>
          <cell r="DI170" t="str">
            <v/>
          </cell>
          <cell r="DJ170" t="str">
            <v/>
          </cell>
          <cell r="DK170" t="str">
            <v/>
          </cell>
          <cell r="DL170" t="str">
            <v/>
          </cell>
          <cell r="DM170" t="str">
            <v/>
          </cell>
          <cell r="DN170" t="str">
            <v/>
          </cell>
          <cell r="DO170" t="str">
            <v/>
          </cell>
          <cell r="DP170" t="str">
            <v/>
          </cell>
          <cell r="DQ170" t="str">
            <v/>
          </cell>
          <cell r="DR170" t="str">
            <v/>
          </cell>
          <cell r="DS170" t="str">
            <v/>
          </cell>
          <cell r="DT170" t="str">
            <v/>
          </cell>
          <cell r="DU170" t="str">
            <v/>
          </cell>
          <cell r="DV170" t="str">
            <v/>
          </cell>
          <cell r="DW170" t="str">
            <v/>
          </cell>
          <cell r="DX170" t="str">
            <v/>
          </cell>
          <cell r="DY170" t="str">
            <v/>
          </cell>
          <cell r="DZ170" t="str">
            <v/>
          </cell>
          <cell r="EA170" t="str">
            <v/>
          </cell>
          <cell r="EB170" t="str">
            <v/>
          </cell>
          <cell r="EC170" t="str">
            <v/>
          </cell>
          <cell r="ED170" t="str">
            <v/>
          </cell>
          <cell r="EE170" t="str">
            <v/>
          </cell>
          <cell r="EF170" t="str">
            <v/>
          </cell>
          <cell r="EG170" t="str">
            <v/>
          </cell>
          <cell r="EH170" t="str">
            <v/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M170" t="str">
            <v/>
          </cell>
          <cell r="EN170" t="str">
            <v/>
          </cell>
          <cell r="EO170" t="str">
            <v/>
          </cell>
          <cell r="EP170" t="str">
            <v/>
          </cell>
          <cell r="EQ170" t="str">
            <v/>
          </cell>
          <cell r="ER170" t="str">
            <v/>
          </cell>
          <cell r="ES170" t="str">
            <v/>
          </cell>
          <cell r="ET170" t="str">
            <v/>
          </cell>
          <cell r="EU170" t="str">
            <v/>
          </cell>
          <cell r="EV170" t="str">
            <v/>
          </cell>
        </row>
        <row r="171">
          <cell r="A171" t="str">
            <v>PREP</v>
          </cell>
          <cell r="F171" t="str">
            <v>ANIMATION</v>
          </cell>
          <cell r="I171" t="str">
            <v>INK &amp; PAINT</v>
          </cell>
          <cell r="L171" t="str">
            <v>ALPHA</v>
          </cell>
          <cell r="N171" t="str">
            <v>BETA</v>
          </cell>
          <cell r="P171" t="str">
            <v>RTM</v>
          </cell>
          <cell r="R171" t="str">
            <v>STREET</v>
          </cell>
          <cell r="T171" t="str">
            <v>Prep Projection</v>
          </cell>
          <cell r="V171" t="str">
            <v xml:space="preserve">START </v>
          </cell>
          <cell r="W171" t="str">
            <v>END</v>
          </cell>
          <cell r="X171">
            <v>400</v>
          </cell>
          <cell r="Y171">
            <v>9</v>
          </cell>
          <cell r="Z171">
            <v>65.73384999999999</v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N171" t="str">
            <v/>
          </cell>
          <cell r="AO171" t="str">
            <v/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>
            <v>35730</v>
          </cell>
          <cell r="BA171">
            <v>35737</v>
          </cell>
          <cell r="BB171">
            <v>35744</v>
          </cell>
          <cell r="BC171">
            <v>35751</v>
          </cell>
          <cell r="BD171">
            <v>35758</v>
          </cell>
          <cell r="BE171">
            <v>35765</v>
          </cell>
          <cell r="BF171">
            <v>35772</v>
          </cell>
          <cell r="BG171">
            <v>35779</v>
          </cell>
          <cell r="BH171">
            <v>35786</v>
          </cell>
          <cell r="BI171" t="str">
            <v/>
          </cell>
          <cell r="BJ171" t="str">
            <v/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 t="str">
            <v/>
          </cell>
          <cell r="CA171" t="str">
            <v/>
          </cell>
          <cell r="CB171" t="str">
            <v/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 t="str">
            <v/>
          </cell>
          <cell r="CI171" t="str">
            <v/>
          </cell>
          <cell r="CJ171" t="str">
            <v/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 t="str">
            <v/>
          </cell>
          <cell r="CQ171" t="str">
            <v/>
          </cell>
          <cell r="CR171" t="str">
            <v/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 t="str">
            <v/>
          </cell>
          <cell r="CY171" t="str">
            <v/>
          </cell>
          <cell r="CZ171" t="str">
            <v/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 t="str">
            <v/>
          </cell>
          <cell r="DG171" t="str">
            <v/>
          </cell>
          <cell r="DH171" t="str">
            <v/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 t="str">
            <v/>
          </cell>
          <cell r="DO171" t="str">
            <v/>
          </cell>
          <cell r="DP171" t="str">
            <v/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 t="str">
            <v/>
          </cell>
          <cell r="DW171" t="str">
            <v/>
          </cell>
          <cell r="DX171" t="str">
            <v/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 t="str">
            <v/>
          </cell>
          <cell r="EE171" t="str">
            <v/>
          </cell>
          <cell r="EF171" t="str">
            <v/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 t="str">
            <v/>
          </cell>
          <cell r="EM171" t="str">
            <v/>
          </cell>
          <cell r="EN171" t="str">
            <v/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 t="str">
            <v/>
          </cell>
          <cell r="EU171" t="str">
            <v/>
          </cell>
          <cell r="EV171" t="str">
            <v/>
          </cell>
          <cell r="EW171" t="str">
            <v/>
          </cell>
        </row>
        <row r="172">
          <cell r="A172" t="str">
            <v>PREP</v>
          </cell>
          <cell r="F172" t="str">
            <v>ANIMATION</v>
          </cell>
          <cell r="I172" t="str">
            <v>INK &amp; PAINT</v>
          </cell>
          <cell r="L172" t="str">
            <v>ALPHA</v>
          </cell>
          <cell r="N172" t="str">
            <v>BETA</v>
          </cell>
          <cell r="P172" t="str">
            <v>RTM</v>
          </cell>
          <cell r="R172" t="str">
            <v>STREET</v>
          </cell>
          <cell r="S172" t="str">
            <v>PRODUCTION TO DATE</v>
          </cell>
          <cell r="T172" t="str">
            <v>Prep Projection</v>
          </cell>
          <cell r="V172">
            <v>35727</v>
          </cell>
          <cell r="W172">
            <v>35811</v>
          </cell>
          <cell r="X172">
            <v>400</v>
          </cell>
          <cell r="Y172">
            <v>9</v>
          </cell>
          <cell r="Z172">
            <v>65.73384999999999</v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N172" t="str">
            <v/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>
            <v>100</v>
          </cell>
          <cell r="BA172">
            <v>200</v>
          </cell>
          <cell r="BB172">
            <v>300</v>
          </cell>
          <cell r="BC172">
            <v>400</v>
          </cell>
          <cell r="BD172">
            <v>400</v>
          </cell>
          <cell r="BE172">
            <v>400</v>
          </cell>
          <cell r="BF172">
            <v>400</v>
          </cell>
          <cell r="BG172">
            <v>400</v>
          </cell>
          <cell r="BH172">
            <v>400</v>
          </cell>
          <cell r="BI172" t="str">
            <v/>
          </cell>
          <cell r="BJ172" t="str">
            <v/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 t="str">
            <v/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 t="str">
            <v/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 t="str">
            <v/>
          </cell>
          <cell r="CQ172" t="str">
            <v/>
          </cell>
          <cell r="CR172" t="str">
            <v/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 t="str">
            <v/>
          </cell>
          <cell r="CY172" t="str">
            <v/>
          </cell>
          <cell r="CZ172" t="str">
            <v/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 t="str">
            <v/>
          </cell>
          <cell r="DG172" t="str">
            <v/>
          </cell>
          <cell r="DH172" t="str">
            <v/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 t="str">
            <v/>
          </cell>
          <cell r="DO172" t="str">
            <v/>
          </cell>
          <cell r="DP172" t="str">
            <v/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 t="str">
            <v/>
          </cell>
          <cell r="DW172" t="str">
            <v/>
          </cell>
          <cell r="DX172" t="str">
            <v/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 t="str">
            <v/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M172" t="str">
            <v/>
          </cell>
          <cell r="EN172" t="str">
            <v/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 t="str">
            <v/>
          </cell>
          <cell r="EU172" t="str">
            <v/>
          </cell>
          <cell r="EV172" t="str">
            <v/>
          </cell>
          <cell r="EW172" t="str">
            <v/>
          </cell>
        </row>
        <row r="173">
          <cell r="S173" t="str">
            <v>PRODUCTION TO DATE</v>
          </cell>
        </row>
        <row r="174">
          <cell r="T174" t="str">
            <v>Scenes Issued</v>
          </cell>
          <cell r="V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</row>
        <row r="175">
          <cell r="T175" t="str">
            <v>Scenes Issued</v>
          </cell>
          <cell r="V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</row>
        <row r="176">
          <cell r="T176" t="str">
            <v>Into Rough</v>
          </cell>
          <cell r="V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</row>
        <row r="177">
          <cell r="T177" t="str">
            <v>Rough Complete</v>
          </cell>
          <cell r="V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</row>
        <row r="178">
          <cell r="T178" t="str">
            <v>Ruff Approved</v>
          </cell>
          <cell r="V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</row>
        <row r="179">
          <cell r="T179" t="str">
            <v>Clean Complete</v>
          </cell>
          <cell r="V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</row>
        <row r="180">
          <cell r="T180" t="str">
            <v>Approved</v>
          </cell>
          <cell r="V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</row>
        <row r="181">
          <cell r="T181" t="str">
            <v>Turned In</v>
          </cell>
          <cell r="V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</row>
        <row r="182">
          <cell r="A182" t="str">
            <v>Wks</v>
          </cell>
          <cell r="B182" t="str">
            <v>Days</v>
          </cell>
          <cell r="F182" t="str">
            <v>Wks</v>
          </cell>
          <cell r="G182" t="str">
            <v>Days</v>
          </cell>
          <cell r="H182" t="str">
            <v>Frames</v>
          </cell>
          <cell r="I182" t="str">
            <v>Wks</v>
          </cell>
          <cell r="J182" t="str">
            <v>Days</v>
          </cell>
          <cell r="T182" t="str">
            <v>Animation Projection</v>
          </cell>
          <cell r="V182">
            <v>35786</v>
          </cell>
          <cell r="W182">
            <v>35853</v>
          </cell>
          <cell r="X182">
            <v>750</v>
          </cell>
          <cell r="Y182">
            <v>12</v>
          </cell>
          <cell r="Z182">
            <v>57.591386666666665</v>
          </cell>
          <cell r="AA182" t="str">
            <v/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  <cell r="AN182" t="str">
            <v/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 t="str">
            <v/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 t="str">
            <v/>
          </cell>
          <cell r="BD182" t="str">
            <v/>
          </cell>
          <cell r="BE182" t="str">
            <v/>
          </cell>
          <cell r="BF182" t="str">
            <v/>
          </cell>
          <cell r="BG182" t="str">
            <v/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375</v>
          </cell>
          <cell r="BM182">
            <v>425</v>
          </cell>
          <cell r="BN182">
            <v>425</v>
          </cell>
          <cell r="BO182">
            <v>425</v>
          </cell>
          <cell r="BP182">
            <v>425</v>
          </cell>
          <cell r="BQ182">
            <v>425</v>
          </cell>
          <cell r="BR182">
            <v>425</v>
          </cell>
          <cell r="BS182">
            <v>425</v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 t="str">
            <v/>
          </cell>
          <cell r="CB182" t="str">
            <v/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 t="str">
            <v/>
          </cell>
          <cell r="CJ182" t="str">
            <v/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 t="str">
            <v/>
          </cell>
          <cell r="CR182" t="str">
            <v/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 t="str">
            <v/>
          </cell>
          <cell r="CZ182" t="str">
            <v/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 t="str">
            <v/>
          </cell>
          <cell r="DH182" t="str">
            <v/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 t="str">
            <v/>
          </cell>
          <cell r="DP182" t="str">
            <v/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 t="str">
            <v/>
          </cell>
          <cell r="DX182" t="str">
            <v/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 t="str">
            <v/>
          </cell>
          <cell r="EF182" t="str">
            <v/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 t="str">
            <v/>
          </cell>
          <cell r="EN182" t="str">
            <v/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 t="str">
            <v/>
          </cell>
          <cell r="EV182" t="str">
            <v/>
          </cell>
          <cell r="EW182" t="str">
            <v/>
          </cell>
        </row>
        <row r="183">
          <cell r="A183" t="str">
            <v>Wks</v>
          </cell>
          <cell r="B183" t="str">
            <v>Days</v>
          </cell>
          <cell r="F183" t="str">
            <v>Wks</v>
          </cell>
          <cell r="G183" t="str">
            <v>Days</v>
          </cell>
          <cell r="H183" t="str">
            <v>Frames</v>
          </cell>
          <cell r="I183" t="str">
            <v>Wks</v>
          </cell>
          <cell r="J183" t="str">
            <v>Days</v>
          </cell>
          <cell r="K183">
            <v>21</v>
          </cell>
          <cell r="M183">
            <v>29</v>
          </cell>
          <cell r="O183">
            <v>29</v>
          </cell>
          <cell r="Q183">
            <v>29</v>
          </cell>
          <cell r="R183">
            <v>36008</v>
          </cell>
          <cell r="T183" t="str">
            <v>Animation Projection</v>
          </cell>
          <cell r="V183">
            <v>35786</v>
          </cell>
          <cell r="W183">
            <v>35863</v>
          </cell>
          <cell r="X183">
            <v>750</v>
          </cell>
          <cell r="Y183">
            <v>12</v>
          </cell>
          <cell r="Z183">
            <v>57.591386666666665</v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  <cell r="AN183" t="str">
            <v/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/>
          </cell>
          <cell r="BF183" t="str">
            <v/>
          </cell>
          <cell r="BG183" t="str">
            <v/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375</v>
          </cell>
          <cell r="BM183">
            <v>425</v>
          </cell>
          <cell r="BN183">
            <v>425</v>
          </cell>
          <cell r="BO183">
            <v>425</v>
          </cell>
          <cell r="BP183">
            <v>425</v>
          </cell>
          <cell r="BQ183">
            <v>425</v>
          </cell>
          <cell r="BR183">
            <v>425</v>
          </cell>
          <cell r="BS183">
            <v>425</v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 t="str">
            <v/>
          </cell>
          <cell r="CB183" t="str">
            <v/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 t="str">
            <v/>
          </cell>
          <cell r="CJ183" t="str">
            <v/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 t="str">
            <v/>
          </cell>
          <cell r="CR183" t="str">
            <v/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 t="str">
            <v/>
          </cell>
          <cell r="CZ183" t="str">
            <v/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 t="str">
            <v/>
          </cell>
          <cell r="DH183" t="str">
            <v/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 t="str">
            <v/>
          </cell>
          <cell r="DP183" t="str">
            <v/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 t="str">
            <v/>
          </cell>
          <cell r="DX183" t="str">
            <v/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 t="str">
            <v/>
          </cell>
          <cell r="EN183" t="str">
            <v/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 t="str">
            <v/>
          </cell>
          <cell r="EV183" t="str">
            <v/>
          </cell>
          <cell r="EW183" t="str">
            <v/>
          </cell>
        </row>
        <row r="184">
          <cell r="A184">
            <v>7.3905499999999993</v>
          </cell>
          <cell r="B184">
            <v>65.73384999999999</v>
          </cell>
          <cell r="F184">
            <v>3.9416266666666666</v>
          </cell>
          <cell r="G184">
            <v>57.591386666666665</v>
          </cell>
          <cell r="H184">
            <v>2956.22</v>
          </cell>
          <cell r="I184">
            <v>3.2846888888888888</v>
          </cell>
          <cell r="J184">
            <v>36.992822222222223</v>
          </cell>
          <cell r="K184">
            <v>21</v>
          </cell>
          <cell r="M184">
            <v>29</v>
          </cell>
          <cell r="O184">
            <v>29</v>
          </cell>
          <cell r="Q184">
            <v>29</v>
          </cell>
          <cell r="R184">
            <v>36008</v>
          </cell>
          <cell r="T184" t="str">
            <v>Ink &amp; Paint Projection</v>
          </cell>
          <cell r="V184">
            <v>35822</v>
          </cell>
          <cell r="W184">
            <v>35858.992822222222</v>
          </cell>
          <cell r="X184">
            <v>900</v>
          </cell>
          <cell r="Y184">
            <v>8</v>
          </cell>
          <cell r="Z184">
            <v>36.992822222222223</v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/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  <cell r="BL184" t="str">
            <v/>
          </cell>
          <cell r="BM184" t="str">
            <v/>
          </cell>
          <cell r="BN184">
            <v>225</v>
          </cell>
          <cell r="BO184">
            <v>450</v>
          </cell>
          <cell r="BP184">
            <v>450</v>
          </cell>
          <cell r="BQ184">
            <v>675</v>
          </cell>
          <cell r="BR184">
            <v>450</v>
          </cell>
          <cell r="BS184">
            <v>675</v>
          </cell>
          <cell r="BT184">
            <v>900</v>
          </cell>
          <cell r="BU184">
            <v>900</v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 t="str">
            <v/>
          </cell>
          <cell r="CA184" t="str">
            <v/>
          </cell>
          <cell r="CB184" t="str">
            <v/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 t="str">
            <v/>
          </cell>
          <cell r="CI184" t="str">
            <v/>
          </cell>
          <cell r="CJ184" t="str">
            <v/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 t="str">
            <v/>
          </cell>
          <cell r="CQ184" t="str">
            <v/>
          </cell>
          <cell r="CR184" t="str">
            <v/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 t="str">
            <v/>
          </cell>
          <cell r="CY184" t="str">
            <v/>
          </cell>
          <cell r="CZ184" t="str">
            <v/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 t="str">
            <v/>
          </cell>
          <cell r="DG184" t="str">
            <v/>
          </cell>
          <cell r="DH184" t="str">
            <v/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 t="str">
            <v/>
          </cell>
          <cell r="DO184" t="str">
            <v/>
          </cell>
          <cell r="DP184" t="str">
            <v/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 t="str">
            <v/>
          </cell>
          <cell r="DW184" t="str">
            <v/>
          </cell>
          <cell r="DX184" t="str">
            <v/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 t="str">
            <v/>
          </cell>
          <cell r="EE184" t="str">
            <v/>
          </cell>
          <cell r="EF184" t="str">
            <v/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M184" t="str">
            <v/>
          </cell>
          <cell r="EN184" t="str">
            <v/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 t="str">
            <v/>
          </cell>
          <cell r="EU184" t="str">
            <v/>
          </cell>
          <cell r="EV184" t="str">
            <v/>
          </cell>
          <cell r="EW184" t="str">
            <v/>
          </cell>
        </row>
        <row r="186">
          <cell r="T186" t="str">
            <v>BUDGET FORECAST</v>
          </cell>
          <cell r="AA186" t="str">
            <v/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N186" t="str">
            <v/>
          </cell>
          <cell r="AO186" t="str">
            <v/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>
            <v>35730</v>
          </cell>
          <cell r="BA186">
            <v>35737</v>
          </cell>
          <cell r="BB186">
            <v>35744</v>
          </cell>
          <cell r="BC186">
            <v>35751</v>
          </cell>
          <cell r="BD186">
            <v>35758</v>
          </cell>
          <cell r="BE186">
            <v>35765</v>
          </cell>
          <cell r="BF186">
            <v>35772</v>
          </cell>
          <cell r="BG186">
            <v>35779</v>
          </cell>
          <cell r="BH186">
            <v>35786</v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 t="str">
            <v/>
          </cell>
          <cell r="CA186" t="str">
            <v/>
          </cell>
          <cell r="CB186" t="str">
            <v/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 t="str">
            <v/>
          </cell>
          <cell r="CI186" t="str">
            <v/>
          </cell>
          <cell r="CJ186" t="str">
            <v/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 t="str">
            <v/>
          </cell>
          <cell r="CQ186" t="str">
            <v/>
          </cell>
          <cell r="CR186" t="str">
            <v/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 t="str">
            <v/>
          </cell>
          <cell r="CY186" t="str">
            <v/>
          </cell>
          <cell r="CZ186" t="str">
            <v/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 t="str">
            <v/>
          </cell>
          <cell r="DG186" t="str">
            <v/>
          </cell>
          <cell r="DH186" t="str">
            <v/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 t="str">
            <v/>
          </cell>
          <cell r="DO186" t="str">
            <v/>
          </cell>
          <cell r="DP186" t="str">
            <v/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 t="str">
            <v/>
          </cell>
          <cell r="DW186" t="str">
            <v/>
          </cell>
          <cell r="DX186" t="str">
            <v/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 t="str">
            <v/>
          </cell>
          <cell r="EE186" t="str">
            <v/>
          </cell>
          <cell r="EF186" t="str">
            <v/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M186" t="str">
            <v/>
          </cell>
          <cell r="EN186" t="str">
            <v/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 t="str">
            <v/>
          </cell>
          <cell r="EU186" t="str">
            <v/>
          </cell>
          <cell r="EV186" t="str">
            <v/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</row>
        <row r="187">
          <cell r="T187" t="str">
            <v>BUDGET FORECAST</v>
          </cell>
          <cell r="V187" t="str">
            <v>PRE PROD</v>
          </cell>
          <cell r="W187">
            <v>30</v>
          </cell>
          <cell r="X187">
            <v>90000</v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>
            <v>3000</v>
          </cell>
          <cell r="BA187">
            <v>6000</v>
          </cell>
          <cell r="BB187">
            <v>9000</v>
          </cell>
          <cell r="BC187">
            <v>12000</v>
          </cell>
          <cell r="BD187">
            <v>12000</v>
          </cell>
          <cell r="BE187">
            <v>12000</v>
          </cell>
          <cell r="BF187">
            <v>12000</v>
          </cell>
          <cell r="BG187">
            <v>12000</v>
          </cell>
          <cell r="BH187">
            <v>12000</v>
          </cell>
          <cell r="BI187" t="str">
            <v/>
          </cell>
          <cell r="BJ187" t="str">
            <v/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 t="str">
            <v/>
          </cell>
          <cell r="CA187" t="str">
            <v/>
          </cell>
          <cell r="CB187" t="str">
            <v/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 t="str">
            <v/>
          </cell>
          <cell r="CI187" t="str">
            <v/>
          </cell>
          <cell r="CJ187" t="str">
            <v/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 t="str">
            <v/>
          </cell>
          <cell r="CQ187" t="str">
            <v/>
          </cell>
          <cell r="CR187" t="str">
            <v/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 t="str">
            <v/>
          </cell>
          <cell r="CY187" t="str">
            <v/>
          </cell>
          <cell r="CZ187" t="str">
            <v/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 t="str">
            <v/>
          </cell>
          <cell r="DG187" t="str">
            <v/>
          </cell>
          <cell r="DH187" t="str">
            <v/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 t="str">
            <v/>
          </cell>
          <cell r="DO187" t="str">
            <v/>
          </cell>
          <cell r="DP187" t="str">
            <v/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 t="str">
            <v/>
          </cell>
          <cell r="DW187" t="str">
            <v/>
          </cell>
          <cell r="DX187" t="str">
            <v/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 t="str">
            <v/>
          </cell>
          <cell r="EE187" t="str">
            <v/>
          </cell>
          <cell r="EF187" t="str">
            <v/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M187" t="str">
            <v/>
          </cell>
          <cell r="EN187" t="str">
            <v/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 t="str">
            <v/>
          </cell>
          <cell r="EU187" t="str">
            <v/>
          </cell>
          <cell r="EV187" t="str">
            <v/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</row>
        <row r="188">
          <cell r="V188" t="str">
            <v>PRE PROD</v>
          </cell>
          <cell r="W188">
            <v>30</v>
          </cell>
          <cell r="X188">
            <v>97000</v>
          </cell>
          <cell r="AA188" t="str">
            <v/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N188" t="str">
            <v/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>
            <v>3000</v>
          </cell>
          <cell r="BA188">
            <v>6000</v>
          </cell>
          <cell r="BB188">
            <v>9000</v>
          </cell>
          <cell r="BC188">
            <v>12000</v>
          </cell>
          <cell r="BD188">
            <v>12000</v>
          </cell>
          <cell r="BE188">
            <v>12000</v>
          </cell>
          <cell r="BF188">
            <v>13000</v>
          </cell>
          <cell r="BG188">
            <v>18000</v>
          </cell>
          <cell r="BH188">
            <v>12000</v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 t="str">
            <v/>
          </cell>
          <cell r="CB188" t="str">
            <v/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 t="str">
            <v/>
          </cell>
          <cell r="CJ188" t="str">
            <v/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 t="str">
            <v/>
          </cell>
          <cell r="CR188" t="str">
            <v/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 t="str">
            <v/>
          </cell>
          <cell r="CZ188" t="str">
            <v/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 t="str">
            <v/>
          </cell>
          <cell r="DH188" t="str">
            <v/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 t="str">
            <v/>
          </cell>
          <cell r="DP188" t="str">
            <v/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 t="str">
            <v/>
          </cell>
          <cell r="DX188" t="str">
            <v/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 t="str">
            <v/>
          </cell>
          <cell r="EN188" t="str">
            <v/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 t="str">
            <v/>
          </cell>
          <cell r="EV188" t="str">
            <v/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</row>
        <row r="189">
          <cell r="V189" t="str">
            <v>PRODUCTION</v>
          </cell>
          <cell r="W189">
            <v>150</v>
          </cell>
          <cell r="X189">
            <v>438750</v>
          </cell>
          <cell r="AA189">
            <v>0</v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N189" t="str">
            <v/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/>
          </cell>
          <cell r="BF189" t="str">
            <v/>
          </cell>
          <cell r="BG189" t="str">
            <v/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56250</v>
          </cell>
          <cell r="BM189">
            <v>63750</v>
          </cell>
          <cell r="BN189">
            <v>63750</v>
          </cell>
          <cell r="BO189">
            <v>63750</v>
          </cell>
          <cell r="BP189">
            <v>63750</v>
          </cell>
          <cell r="BQ189">
            <v>63750</v>
          </cell>
          <cell r="BR189">
            <v>63750</v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 t="str">
            <v/>
          </cell>
          <cell r="CB189" t="str">
            <v/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 t="str">
            <v/>
          </cell>
          <cell r="CJ189" t="str">
            <v/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 t="str">
            <v/>
          </cell>
          <cell r="CR189" t="str">
            <v/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 t="str">
            <v/>
          </cell>
          <cell r="CZ189" t="str">
            <v/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 t="str">
            <v/>
          </cell>
          <cell r="DH189" t="str">
            <v/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 t="str">
            <v/>
          </cell>
          <cell r="DP189" t="str">
            <v/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 t="str">
            <v/>
          </cell>
          <cell r="DX189" t="str">
            <v/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 t="str">
            <v/>
          </cell>
          <cell r="EF189" t="str">
            <v/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 t="str">
            <v/>
          </cell>
          <cell r="EN189" t="str">
            <v/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 t="str">
            <v/>
          </cell>
          <cell r="EV189" t="str">
            <v/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</row>
        <row r="190">
          <cell r="V190" t="str">
            <v>PRODUCTION</v>
          </cell>
          <cell r="W190">
            <v>150</v>
          </cell>
          <cell r="X190">
            <v>531400</v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/>
          </cell>
          <cell r="BF190" t="str">
            <v/>
          </cell>
          <cell r="BG190" t="str">
            <v/>
          </cell>
          <cell r="BH190">
            <v>15150</v>
          </cell>
          <cell r="BI190">
            <v>22000</v>
          </cell>
          <cell r="BJ190">
            <v>28000</v>
          </cell>
          <cell r="BK190">
            <v>34000</v>
          </cell>
          <cell r="BL190">
            <v>40000</v>
          </cell>
          <cell r="BM190">
            <v>63750</v>
          </cell>
          <cell r="BN190">
            <v>63750</v>
          </cell>
          <cell r="BO190">
            <v>63750</v>
          </cell>
          <cell r="BP190">
            <v>67000</v>
          </cell>
          <cell r="BQ190">
            <v>67000</v>
          </cell>
          <cell r="BR190">
            <v>67000</v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 t="str">
            <v/>
          </cell>
          <cell r="CA190" t="str">
            <v/>
          </cell>
          <cell r="CB190" t="str">
            <v/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 t="str">
            <v/>
          </cell>
          <cell r="CI190" t="str">
            <v/>
          </cell>
          <cell r="CJ190" t="str">
            <v/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 t="str">
            <v/>
          </cell>
          <cell r="CQ190" t="str">
            <v/>
          </cell>
          <cell r="CR190" t="str">
            <v/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 t="str">
            <v/>
          </cell>
          <cell r="CY190" t="str">
            <v/>
          </cell>
          <cell r="CZ190" t="str">
            <v/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 t="str">
            <v/>
          </cell>
          <cell r="DG190" t="str">
            <v/>
          </cell>
          <cell r="DH190" t="str">
            <v/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 t="str">
            <v/>
          </cell>
          <cell r="DO190" t="str">
            <v/>
          </cell>
          <cell r="DP190" t="str">
            <v/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 t="str">
            <v/>
          </cell>
          <cell r="DW190" t="str">
            <v/>
          </cell>
          <cell r="DX190" t="str">
            <v/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 t="str">
            <v/>
          </cell>
          <cell r="EE190" t="str">
            <v/>
          </cell>
          <cell r="EF190" t="str">
            <v/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M190" t="str">
            <v/>
          </cell>
          <cell r="EN190" t="str">
            <v/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 t="str">
            <v/>
          </cell>
          <cell r="EU190" t="str">
            <v/>
          </cell>
          <cell r="EV190" t="str">
            <v/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</row>
        <row r="191">
          <cell r="V191" t="str">
            <v>INK &amp; PAINT</v>
          </cell>
          <cell r="W191">
            <v>8</v>
          </cell>
          <cell r="X191">
            <v>34200</v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>
            <v>1800</v>
          </cell>
          <cell r="BO191">
            <v>3600</v>
          </cell>
          <cell r="BP191">
            <v>5400</v>
          </cell>
          <cell r="BQ191">
            <v>3600</v>
          </cell>
          <cell r="BR191">
            <v>5400</v>
          </cell>
          <cell r="BS191">
            <v>7200</v>
          </cell>
          <cell r="BT191">
            <v>7200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 t="str">
            <v/>
          </cell>
          <cell r="CB191" t="str">
            <v/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 t="str">
            <v/>
          </cell>
          <cell r="CJ191" t="str">
            <v/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 t="str">
            <v/>
          </cell>
          <cell r="CR191" t="str">
            <v/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 t="str">
            <v/>
          </cell>
          <cell r="CZ191" t="str">
            <v/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 t="str">
            <v/>
          </cell>
          <cell r="DH191" t="str">
            <v/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 t="str">
            <v/>
          </cell>
          <cell r="DP191" t="str">
            <v/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 t="str">
            <v/>
          </cell>
          <cell r="DX191" t="str">
            <v/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 t="str">
            <v/>
          </cell>
          <cell r="EF191" t="str">
            <v/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 t="str">
            <v/>
          </cell>
          <cell r="EN191" t="str">
            <v/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 t="str">
            <v/>
          </cell>
          <cell r="EV191" t="str">
            <v/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</row>
        <row r="192">
          <cell r="V192" t="str">
            <v>INK &amp; PAINT</v>
          </cell>
          <cell r="W192">
            <v>8</v>
          </cell>
          <cell r="X192">
            <v>39600</v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/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>
            <v>1800</v>
          </cell>
          <cell r="BO192">
            <v>3600</v>
          </cell>
          <cell r="BP192">
            <v>5400</v>
          </cell>
          <cell r="BQ192">
            <v>7200</v>
          </cell>
          <cell r="BR192">
            <v>7200</v>
          </cell>
          <cell r="BS192">
            <v>7200</v>
          </cell>
          <cell r="BT192">
            <v>7200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 t="str">
            <v/>
          </cell>
          <cell r="CB192" t="str">
            <v/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 t="str">
            <v/>
          </cell>
          <cell r="CJ192" t="str">
            <v/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 t="str">
            <v/>
          </cell>
          <cell r="CR192" t="str">
            <v/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 t="str">
            <v/>
          </cell>
          <cell r="CZ192" t="str">
            <v/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 t="str">
            <v/>
          </cell>
          <cell r="DH192" t="str">
            <v/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 t="str">
            <v/>
          </cell>
          <cell r="DP192" t="str">
            <v/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 t="str">
            <v/>
          </cell>
          <cell r="DX192" t="str">
            <v/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 t="str">
            <v/>
          </cell>
          <cell r="EF192" t="str">
            <v/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 t="str">
            <v/>
          </cell>
          <cell r="EN192" t="str">
            <v/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 t="str">
            <v/>
          </cell>
          <cell r="EV192" t="str">
            <v/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</row>
        <row r="193">
          <cell r="X193" t="str">
            <v>DIRECT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3000</v>
          </cell>
          <cell r="BA193">
            <v>6000</v>
          </cell>
          <cell r="BB193">
            <v>9000</v>
          </cell>
          <cell r="BC193">
            <v>12000</v>
          </cell>
          <cell r="BD193">
            <v>12000</v>
          </cell>
          <cell r="BE193">
            <v>12000</v>
          </cell>
          <cell r="BF193">
            <v>12000</v>
          </cell>
          <cell r="BG193">
            <v>12000</v>
          </cell>
          <cell r="BH193">
            <v>12000</v>
          </cell>
          <cell r="BI193">
            <v>0</v>
          </cell>
          <cell r="BJ193">
            <v>0</v>
          </cell>
          <cell r="BK193">
            <v>0</v>
          </cell>
          <cell r="BL193">
            <v>56250</v>
          </cell>
          <cell r="BM193">
            <v>63750</v>
          </cell>
          <cell r="BN193">
            <v>65550</v>
          </cell>
          <cell r="BO193">
            <v>67350</v>
          </cell>
          <cell r="BP193">
            <v>69150</v>
          </cell>
          <cell r="BQ193">
            <v>67350</v>
          </cell>
          <cell r="BR193">
            <v>69150</v>
          </cell>
          <cell r="BS193">
            <v>43063</v>
          </cell>
          <cell r="BT193">
            <v>43070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</row>
        <row r="194">
          <cell r="W194">
            <v>668000</v>
          </cell>
          <cell r="X194" t="str">
            <v>DIRECT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3000</v>
          </cell>
          <cell r="BA194">
            <v>4000</v>
          </cell>
          <cell r="BB194">
            <v>4000</v>
          </cell>
          <cell r="BC194">
            <v>4000</v>
          </cell>
          <cell r="BD194">
            <v>4000</v>
          </cell>
          <cell r="BE194">
            <v>4000</v>
          </cell>
          <cell r="BF194">
            <v>8000</v>
          </cell>
          <cell r="BG194">
            <v>12000</v>
          </cell>
          <cell r="BH194">
            <v>27150</v>
          </cell>
          <cell r="BI194">
            <v>22000</v>
          </cell>
          <cell r="BJ194">
            <v>28000</v>
          </cell>
          <cell r="BK194">
            <v>34000</v>
          </cell>
          <cell r="BL194">
            <v>40000</v>
          </cell>
          <cell r="BM194">
            <v>63750</v>
          </cell>
          <cell r="BN194">
            <v>65550</v>
          </cell>
          <cell r="BO194">
            <v>67350</v>
          </cell>
          <cell r="BP194">
            <v>72400</v>
          </cell>
          <cell r="BQ194">
            <v>74200</v>
          </cell>
          <cell r="BR194">
            <v>74200</v>
          </cell>
          <cell r="BS194">
            <v>50000</v>
          </cell>
          <cell r="BT194">
            <v>6400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</row>
        <row r="195">
          <cell r="X195" t="str">
            <v>LOADED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3000</v>
          </cell>
          <cell r="BA195">
            <v>7000</v>
          </cell>
          <cell r="BB195">
            <v>11000</v>
          </cell>
          <cell r="BC195">
            <v>15000</v>
          </cell>
          <cell r="BD195">
            <v>19000</v>
          </cell>
          <cell r="BE195">
            <v>23000</v>
          </cell>
          <cell r="BF195">
            <v>31000</v>
          </cell>
          <cell r="BG195">
            <v>43000</v>
          </cell>
          <cell r="BH195">
            <v>70150</v>
          </cell>
          <cell r="BI195">
            <v>92150</v>
          </cell>
          <cell r="BJ195">
            <v>120150</v>
          </cell>
          <cell r="BK195">
            <v>154150</v>
          </cell>
          <cell r="BL195">
            <v>194150</v>
          </cell>
          <cell r="BM195">
            <v>257900</v>
          </cell>
          <cell r="BN195">
            <v>323450</v>
          </cell>
          <cell r="BO195">
            <v>390800</v>
          </cell>
          <cell r="BP195">
            <v>463200</v>
          </cell>
          <cell r="BQ195">
            <v>537400</v>
          </cell>
          <cell r="BR195">
            <v>611600</v>
          </cell>
          <cell r="BS195">
            <v>661600</v>
          </cell>
          <cell r="BT195">
            <v>668000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</row>
        <row r="196">
          <cell r="T196" t="str">
            <v>ACTUAL COST TO DATE</v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J196" t="str">
            <v/>
          </cell>
          <cell r="BK196" t="str">
            <v/>
          </cell>
          <cell r="BT196">
            <v>35870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 t="str">
            <v/>
          </cell>
          <cell r="CB196" t="str">
            <v/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 t="str">
            <v/>
          </cell>
          <cell r="CJ196" t="str">
            <v/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 t="str">
            <v/>
          </cell>
          <cell r="CR196" t="str">
            <v/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 t="str">
            <v/>
          </cell>
          <cell r="CZ196" t="str">
            <v/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 t="str">
            <v/>
          </cell>
          <cell r="DH196" t="str">
            <v/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 t="str">
            <v/>
          </cell>
          <cell r="DP196" t="str">
            <v/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 t="str">
            <v/>
          </cell>
          <cell r="DX196" t="str">
            <v/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 t="str">
            <v/>
          </cell>
          <cell r="EN196" t="str">
            <v/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 t="str">
            <v/>
          </cell>
          <cell r="EV196" t="str">
            <v/>
          </cell>
        </row>
        <row r="197">
          <cell r="S197" t="str">
            <v>COST TO DATE</v>
          </cell>
          <cell r="T197" t="str">
            <v>ACTUAL COST TO DATE</v>
          </cell>
          <cell r="V197" t="str">
            <v>DIRECT TO DATE</v>
          </cell>
          <cell r="W197" t="str">
            <v>BUDGET</v>
          </cell>
          <cell r="AA197" t="str">
            <v/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  <cell r="AN197" t="str">
            <v/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 t="str">
            <v/>
          </cell>
          <cell r="AV197" t="str">
            <v/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J197" t="str">
            <v/>
          </cell>
          <cell r="BK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 t="str">
            <v/>
          </cell>
          <cell r="CB197" t="str">
            <v/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 t="str">
            <v/>
          </cell>
          <cell r="CJ197" t="str">
            <v/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 t="str">
            <v/>
          </cell>
          <cell r="CR197" t="str">
            <v/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 t="str">
            <v/>
          </cell>
          <cell r="CZ197" t="str">
            <v/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 t="str">
            <v/>
          </cell>
          <cell r="DH197" t="str">
            <v/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 t="str">
            <v/>
          </cell>
          <cell r="DP197" t="str">
            <v/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 t="str">
            <v/>
          </cell>
          <cell r="DX197" t="str">
            <v/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 t="str">
            <v/>
          </cell>
          <cell r="EN197" t="str">
            <v/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 t="str">
            <v/>
          </cell>
          <cell r="EV197" t="str">
            <v/>
          </cell>
        </row>
        <row r="198">
          <cell r="S198" t="str">
            <v>COST TO DATE</v>
          </cell>
          <cell r="T198" t="str">
            <v>DEVELOPMENT</v>
          </cell>
          <cell r="V198" t="str">
            <v>DIRECT TO DATE</v>
          </cell>
          <cell r="W198" t="str">
            <v>BUDGET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</row>
        <row r="199">
          <cell r="T199" t="str">
            <v>DEVELOPMENT</v>
          </cell>
          <cell r="U199">
            <v>2.6577205773952221E-2</v>
          </cell>
          <cell r="V199">
            <v>0</v>
          </cell>
          <cell r="W199">
            <v>136000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</row>
        <row r="200">
          <cell r="T200" t="str">
            <v>PRE PRODUCTION</v>
          </cell>
          <cell r="U200">
            <v>5.5194045738399006E-2</v>
          </cell>
          <cell r="V200">
            <v>7506.390220422265</v>
          </cell>
          <cell r="W200">
            <v>136000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73.249909107150017</v>
          </cell>
          <cell r="AV200">
            <v>0</v>
          </cell>
          <cell r="AW200">
            <v>0</v>
          </cell>
          <cell r="AX200">
            <v>211.84885891174685</v>
          </cell>
          <cell r="AY200">
            <v>131.4440248158169</v>
          </cell>
          <cell r="AZ200">
            <v>538.99606500616505</v>
          </cell>
          <cell r="BA200">
            <v>832.02093803214586</v>
          </cell>
          <cell r="BB200">
            <v>997.95049164271302</v>
          </cell>
          <cell r="BC200">
            <v>290.56169774176448</v>
          </cell>
          <cell r="BD200">
            <v>538.428</v>
          </cell>
          <cell r="BE200">
            <v>3891.8902351647635</v>
          </cell>
          <cell r="BF200">
            <v>0</v>
          </cell>
          <cell r="BG200">
            <v>0</v>
          </cell>
          <cell r="BH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</row>
        <row r="201">
          <cell r="T201" t="str">
            <v>PRODUCTION</v>
          </cell>
          <cell r="V201">
            <v>0</v>
          </cell>
          <cell r="W201">
            <v>480000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</row>
        <row r="202">
          <cell r="T202" t="str">
            <v>INK &amp; PAINT</v>
          </cell>
          <cell r="V202">
            <v>0</v>
          </cell>
          <cell r="W202">
            <v>52000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</row>
        <row r="203">
          <cell r="T203" t="str">
            <v>TOTAL DIRECT</v>
          </cell>
          <cell r="V203">
            <v>7506.390220422265</v>
          </cell>
          <cell r="X203" t="str">
            <v>DIRECT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73.249909107150017</v>
          </cell>
          <cell r="AV203">
            <v>0</v>
          </cell>
          <cell r="AW203">
            <v>0</v>
          </cell>
          <cell r="AX203">
            <v>211.84885891174685</v>
          </cell>
          <cell r="AY203">
            <v>131.4440248158169</v>
          </cell>
          <cell r="AZ203">
            <v>538.99606500616505</v>
          </cell>
          <cell r="BA203">
            <v>832.02093803214586</v>
          </cell>
          <cell r="BB203">
            <v>997.95049164271302</v>
          </cell>
          <cell r="BC203">
            <v>290.56169774176448</v>
          </cell>
          <cell r="BD203">
            <v>538.428</v>
          </cell>
          <cell r="BE203">
            <v>3891.8902351647635</v>
          </cell>
          <cell r="BF203">
            <v>0</v>
          </cell>
          <cell r="BG203">
            <v>0</v>
          </cell>
          <cell r="BH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</row>
        <row r="204">
          <cell r="T204" t="str">
            <v>TOTAL TO DATE</v>
          </cell>
          <cell r="V204">
            <v>5060.2999793605031</v>
          </cell>
          <cell r="W204">
            <v>668000</v>
          </cell>
          <cell r="X204" t="str">
            <v>DIRECT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73.249909107150017</v>
          </cell>
          <cell r="AV204">
            <v>0</v>
          </cell>
          <cell r="AW204">
            <v>0</v>
          </cell>
          <cell r="AX204">
            <v>211.84885891174685</v>
          </cell>
          <cell r="AY204">
            <v>131.4440248158169</v>
          </cell>
          <cell r="AZ204">
            <v>538.99606500616505</v>
          </cell>
          <cell r="BA204">
            <v>832.02093803214586</v>
          </cell>
          <cell r="BB204">
            <v>997.95049164271302</v>
          </cell>
          <cell r="BC204">
            <v>290.56169774176448</v>
          </cell>
          <cell r="BD204">
            <v>538.428</v>
          </cell>
          <cell r="BE204">
            <v>3891.8902351647635</v>
          </cell>
          <cell r="BF204">
            <v>0</v>
          </cell>
          <cell r="BG204">
            <v>0</v>
          </cell>
          <cell r="BH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</row>
        <row r="205">
          <cell r="T205" t="str">
            <v>TOTAL TO DATE</v>
          </cell>
          <cell r="V205">
            <v>10508.94630859117</v>
          </cell>
          <cell r="W205">
            <v>668000</v>
          </cell>
          <cell r="X205" t="str">
            <v>LOADED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102.54987275001002</v>
          </cell>
          <cell r="AV205">
            <v>0</v>
          </cell>
          <cell r="AW205">
            <v>0</v>
          </cell>
          <cell r="AX205">
            <v>296.58840247644559</v>
          </cell>
          <cell r="AY205">
            <v>184.02163474214368</v>
          </cell>
          <cell r="AZ205">
            <v>754.59449100863105</v>
          </cell>
          <cell r="BA205">
            <v>1164.8293132450042</v>
          </cell>
          <cell r="BB205">
            <v>1397.1306882997983</v>
          </cell>
          <cell r="BC205">
            <v>406.78637683847029</v>
          </cell>
          <cell r="BD205">
            <v>753.79920000000004</v>
          </cell>
          <cell r="BE205">
            <v>5448.6463292306689</v>
          </cell>
          <cell r="BF205">
            <v>0</v>
          </cell>
          <cell r="BG205">
            <v>0</v>
          </cell>
          <cell r="BH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</row>
        <row r="206">
          <cell r="V206" t="str">
            <v>PROJECTED RTM</v>
          </cell>
          <cell r="X206" t="str">
            <v>CUMULATIVE</v>
          </cell>
          <cell r="Y206">
            <v>126</v>
          </cell>
          <cell r="Z206">
            <v>22.992822222222223</v>
          </cell>
          <cell r="AU206">
            <v>102.54987275001002</v>
          </cell>
          <cell r="AV206">
            <v>102.54987275001002</v>
          </cell>
          <cell r="AW206">
            <v>102.54987275001002</v>
          </cell>
          <cell r="AX206">
            <v>399.13827522645562</v>
          </cell>
          <cell r="AY206">
            <v>583.15990996859932</v>
          </cell>
          <cell r="AZ206">
            <v>1337.7544009772305</v>
          </cell>
          <cell r="BA206">
            <v>2502.5837142222344</v>
          </cell>
          <cell r="BB206">
            <v>3899.7144025220327</v>
          </cell>
          <cell r="BC206">
            <v>4306.5007793605027</v>
          </cell>
          <cell r="BD206">
            <v>5060.2999793605031</v>
          </cell>
          <cell r="BE206">
            <v>10508.946308591172</v>
          </cell>
        </row>
        <row r="207">
          <cell r="V207" t="str">
            <v>PROJECTED RTM</v>
          </cell>
          <cell r="X207">
            <v>35937.992822222222</v>
          </cell>
          <cell r="Y207">
            <v>126</v>
          </cell>
          <cell r="Z207">
            <v>22.992822222222223</v>
          </cell>
          <cell r="BT207" t="str">
            <v xml:space="preserve"> </v>
          </cell>
        </row>
        <row r="208">
          <cell r="V208" t="str">
            <v>PROJECTED STREET</v>
          </cell>
          <cell r="X208">
            <v>35966.992822222222</v>
          </cell>
          <cell r="BT208" t="str">
            <v xml:space="preserve"> </v>
          </cell>
        </row>
        <row r="209">
          <cell r="V209" t="str">
            <v>+ or - Scheduled Date</v>
          </cell>
          <cell r="X209">
            <v>41.007177777777542</v>
          </cell>
        </row>
        <row r="210">
          <cell r="N210" t="str">
            <v>ENGINEERING</v>
          </cell>
          <cell r="R210" t="str">
            <v>CREATIVITY 2</v>
          </cell>
          <cell r="V210" t="str">
            <v>START DATE</v>
          </cell>
          <cell r="W210" t="str">
            <v>END     DATE</v>
          </cell>
          <cell r="X210">
            <v>3087.1529999999998</v>
          </cell>
          <cell r="Y210" t="str">
            <v>WK Count</v>
          </cell>
          <cell r="Z210" t="str">
            <v>Total Days</v>
          </cell>
        </row>
        <row r="211">
          <cell r="N211" t="str">
            <v>ENGINEERING</v>
          </cell>
          <cell r="R211" t="str">
            <v>CREATIVITY 2</v>
          </cell>
          <cell r="T211" t="str">
            <v>ANIMATION PRODUCTION</v>
          </cell>
          <cell r="V211" t="str">
            <v>START DATE</v>
          </cell>
          <cell r="W211" t="str">
            <v>END     DATE</v>
          </cell>
          <cell r="X211">
            <v>3087.1529999999998</v>
          </cell>
          <cell r="Y211" t="str">
            <v>WK Count</v>
          </cell>
          <cell r="Z211" t="str">
            <v>Total Days</v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/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 t="str">
            <v/>
          </cell>
          <cell r="BL211" t="str">
            <v/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 t="str">
            <v/>
          </cell>
          <cell r="BT211" t="str">
            <v/>
          </cell>
          <cell r="BU211" t="str">
            <v/>
          </cell>
          <cell r="BV211" t="str">
            <v/>
          </cell>
          <cell r="BW211" t="str">
            <v/>
          </cell>
          <cell r="BX211">
            <v>35898</v>
          </cell>
          <cell r="BY211">
            <v>35905</v>
          </cell>
          <cell r="BZ211">
            <v>35912</v>
          </cell>
          <cell r="CA211">
            <v>35919</v>
          </cell>
          <cell r="CB211">
            <v>35926</v>
          </cell>
          <cell r="CC211">
            <v>35933</v>
          </cell>
          <cell r="CD211">
            <v>35940</v>
          </cell>
          <cell r="CE211">
            <v>35947</v>
          </cell>
          <cell r="CF211">
            <v>35954</v>
          </cell>
          <cell r="CG211" t="str">
            <v/>
          </cell>
          <cell r="CH211" t="str">
            <v/>
          </cell>
          <cell r="CI211" t="str">
            <v/>
          </cell>
          <cell r="CJ211" t="str">
            <v/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 t="str">
            <v/>
          </cell>
          <cell r="CR211" t="str">
            <v/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 t="str">
            <v/>
          </cell>
          <cell r="CZ211" t="str">
            <v/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 t="str">
            <v/>
          </cell>
          <cell r="DH211" t="str">
            <v/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 t="str">
            <v/>
          </cell>
          <cell r="DP211" t="str">
            <v/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 t="str">
            <v/>
          </cell>
          <cell r="DX211" t="str">
            <v/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 t="str">
            <v/>
          </cell>
          <cell r="EN211" t="str">
            <v/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 t="str">
            <v/>
          </cell>
          <cell r="EV211" t="str">
            <v/>
          </cell>
        </row>
        <row r="212">
          <cell r="A212" t="str">
            <v>PREP</v>
          </cell>
          <cell r="F212" t="str">
            <v>ANIMATION</v>
          </cell>
          <cell r="I212" t="str">
            <v>INK &amp; PAINT</v>
          </cell>
          <cell r="L212" t="str">
            <v>ALPHA</v>
          </cell>
          <cell r="N212" t="str">
            <v>BETA</v>
          </cell>
          <cell r="P212" t="str">
            <v>RTM</v>
          </cell>
          <cell r="R212" t="str">
            <v>STREET</v>
          </cell>
          <cell r="T212" t="str">
            <v>ANIMATION PRODUCTION</v>
          </cell>
          <cell r="V212">
            <v>35898</v>
          </cell>
          <cell r="W212">
            <v>35955.220141999998</v>
          </cell>
          <cell r="X212">
            <v>500</v>
          </cell>
          <cell r="Y212">
            <v>9</v>
          </cell>
          <cell r="Z212">
            <v>57.220141999999996</v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  <cell r="AN212" t="str">
            <v/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 t="str">
            <v/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 t="str">
            <v/>
          </cell>
          <cell r="BD212" t="str">
            <v/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>
            <v>35898</v>
          </cell>
          <cell r="BY212">
            <v>35905</v>
          </cell>
          <cell r="BZ212">
            <v>35912</v>
          </cell>
          <cell r="CA212">
            <v>35919</v>
          </cell>
          <cell r="CB212">
            <v>35926</v>
          </cell>
          <cell r="CC212">
            <v>35933</v>
          </cell>
          <cell r="CD212">
            <v>35940</v>
          </cell>
          <cell r="CE212">
            <v>35947</v>
          </cell>
          <cell r="CF212">
            <v>35954</v>
          </cell>
          <cell r="CG212" t="str">
            <v/>
          </cell>
          <cell r="CH212" t="str">
            <v/>
          </cell>
          <cell r="CI212" t="str">
            <v/>
          </cell>
          <cell r="CJ212" t="str">
            <v/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 t="str">
            <v/>
          </cell>
          <cell r="CR212" t="str">
            <v/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 t="str">
            <v/>
          </cell>
          <cell r="CZ212" t="str">
            <v/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 t="str">
            <v/>
          </cell>
          <cell r="DH212" t="str">
            <v/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 t="str">
            <v/>
          </cell>
          <cell r="DP212" t="str">
            <v/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 t="str">
            <v/>
          </cell>
          <cell r="DX212" t="str">
            <v/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 t="str">
            <v/>
          </cell>
          <cell r="EN212" t="str">
            <v/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 t="str">
            <v/>
          </cell>
          <cell r="EV212" t="str">
            <v/>
          </cell>
        </row>
        <row r="213">
          <cell r="A213" t="str">
            <v>PREP</v>
          </cell>
          <cell r="B213" t="str">
            <v>Days</v>
          </cell>
          <cell r="F213" t="str">
            <v>ANIMATION</v>
          </cell>
          <cell r="G213" t="str">
            <v>Days</v>
          </cell>
          <cell r="H213" t="str">
            <v>Frames</v>
          </cell>
          <cell r="I213" t="str">
            <v>INK &amp; PAINT</v>
          </cell>
          <cell r="J213" t="str">
            <v>Days</v>
          </cell>
          <cell r="L213" t="str">
            <v>ALPHA</v>
          </cell>
          <cell r="N213" t="str">
            <v>BETA</v>
          </cell>
          <cell r="P213" t="str">
            <v>RTM</v>
          </cell>
          <cell r="R213" t="str">
            <v>STREET</v>
          </cell>
          <cell r="T213" t="str">
            <v>Prep Projection</v>
          </cell>
          <cell r="V213">
            <v>35898</v>
          </cell>
          <cell r="W213">
            <v>35955.220141999998</v>
          </cell>
          <cell r="X213">
            <v>500</v>
          </cell>
          <cell r="Y213">
            <v>9</v>
          </cell>
          <cell r="Z213">
            <v>57.220141999999996</v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N213" t="str">
            <v/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 t="str">
            <v/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>
            <v>125</v>
          </cell>
          <cell r="BY213">
            <v>250</v>
          </cell>
          <cell r="BZ213">
            <v>375</v>
          </cell>
          <cell r="CA213">
            <v>500</v>
          </cell>
          <cell r="CB213">
            <v>500</v>
          </cell>
          <cell r="CC213">
            <v>500</v>
          </cell>
          <cell r="CD213">
            <v>500</v>
          </cell>
          <cell r="CE213">
            <v>500</v>
          </cell>
          <cell r="CF213">
            <v>500</v>
          </cell>
          <cell r="CG213" t="str">
            <v/>
          </cell>
          <cell r="CH213" t="str">
            <v/>
          </cell>
          <cell r="CI213" t="str">
            <v/>
          </cell>
          <cell r="CJ213" t="str">
            <v/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 t="str">
            <v/>
          </cell>
          <cell r="CQ213" t="str">
            <v/>
          </cell>
          <cell r="CR213" t="str">
            <v/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 t="str">
            <v/>
          </cell>
          <cell r="CY213" t="str">
            <v/>
          </cell>
          <cell r="CZ213" t="str">
            <v/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 t="str">
            <v/>
          </cell>
          <cell r="DG213" t="str">
            <v/>
          </cell>
          <cell r="DH213" t="str">
            <v/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 t="str">
            <v/>
          </cell>
          <cell r="DO213" t="str">
            <v/>
          </cell>
          <cell r="DP213" t="str">
            <v/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 t="str">
            <v/>
          </cell>
          <cell r="DW213" t="str">
            <v/>
          </cell>
          <cell r="DX213" t="str">
            <v/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 t="str">
            <v/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M213" t="str">
            <v/>
          </cell>
          <cell r="EN213" t="str">
            <v/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 t="str">
            <v/>
          </cell>
          <cell r="EU213" t="str">
            <v/>
          </cell>
          <cell r="EV213" t="str">
            <v/>
          </cell>
        </row>
        <row r="214">
          <cell r="A214" t="str">
            <v>Wks</v>
          </cell>
          <cell r="B214" t="str">
            <v>Days</v>
          </cell>
          <cell r="F214" t="str">
            <v>Wks</v>
          </cell>
          <cell r="G214" t="str">
            <v>Days</v>
          </cell>
          <cell r="H214" t="str">
            <v>Frames</v>
          </cell>
          <cell r="I214" t="str">
            <v>Wks</v>
          </cell>
          <cell r="J214" t="str">
            <v>Days</v>
          </cell>
          <cell r="K214">
            <v>21</v>
          </cell>
          <cell r="M214">
            <v>29</v>
          </cell>
          <cell r="O214">
            <v>29</v>
          </cell>
          <cell r="Q214">
            <v>29</v>
          </cell>
          <cell r="R214">
            <v>36100</v>
          </cell>
          <cell r="T214" t="str">
            <v>Animation Projection</v>
          </cell>
          <cell r="V214">
            <v>35926</v>
          </cell>
          <cell r="W214">
            <v>35999.220141999998</v>
          </cell>
          <cell r="X214">
            <v>500</v>
          </cell>
          <cell r="Y214">
            <v>11</v>
          </cell>
          <cell r="Z214">
            <v>73.220141999999996</v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N214" t="str">
            <v/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 t="str">
            <v/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 t="str">
            <v/>
          </cell>
          <cell r="CB214">
            <v>0</v>
          </cell>
          <cell r="CC214">
            <v>0</v>
          </cell>
          <cell r="CD214">
            <v>0</v>
          </cell>
          <cell r="CE214">
            <v>125</v>
          </cell>
          <cell r="CF214">
            <v>250</v>
          </cell>
          <cell r="CG214">
            <v>375</v>
          </cell>
          <cell r="CH214">
            <v>500</v>
          </cell>
          <cell r="CI214">
            <v>500</v>
          </cell>
          <cell r="CJ214">
            <v>500</v>
          </cell>
          <cell r="CK214">
            <v>500</v>
          </cell>
          <cell r="CL214">
            <v>500</v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 t="str">
            <v/>
          </cell>
          <cell r="CR214" t="str">
            <v/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 t="str">
            <v/>
          </cell>
          <cell r="CZ214" t="str">
            <v/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 t="str">
            <v/>
          </cell>
          <cell r="DH214" t="str">
            <v/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 t="str">
            <v/>
          </cell>
          <cell r="DP214" t="str">
            <v/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 t="str">
            <v/>
          </cell>
          <cell r="DX214" t="str">
            <v/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 t="str">
            <v/>
          </cell>
          <cell r="EF214" t="str">
            <v/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 t="str">
            <v/>
          </cell>
          <cell r="EN214" t="str">
            <v/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 t="str">
            <v/>
          </cell>
          <cell r="EV214" t="str">
            <v/>
          </cell>
        </row>
        <row r="215">
          <cell r="A215">
            <v>6.1743059999999996</v>
          </cell>
          <cell r="B215">
            <v>57.220141999999996</v>
          </cell>
          <cell r="F215">
            <v>6.1743059999999996</v>
          </cell>
          <cell r="G215">
            <v>73.220141999999996</v>
          </cell>
          <cell r="H215">
            <v>3087.1529999999998</v>
          </cell>
          <cell r="I215">
            <v>6.1743059999999996</v>
          </cell>
          <cell r="J215">
            <v>57.220141999999996</v>
          </cell>
          <cell r="K215">
            <v>21</v>
          </cell>
          <cell r="M215">
            <v>29</v>
          </cell>
          <cell r="O215">
            <v>29</v>
          </cell>
          <cell r="Q215">
            <v>29</v>
          </cell>
          <cell r="R215">
            <v>36100</v>
          </cell>
          <cell r="T215" t="str">
            <v>Ink &amp; Paint Projection</v>
          </cell>
          <cell r="V215">
            <v>35956</v>
          </cell>
          <cell r="W215">
            <v>36013.220141999998</v>
          </cell>
          <cell r="X215">
            <v>500</v>
          </cell>
          <cell r="Y215">
            <v>8</v>
          </cell>
          <cell r="Z215">
            <v>57.220141999999996</v>
          </cell>
          <cell r="AA215" t="str">
            <v/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N215" t="str">
            <v/>
          </cell>
          <cell r="AO215" t="str">
            <v/>
          </cell>
          <cell r="AP215" t="str">
            <v/>
          </cell>
          <cell r="AQ215" t="str">
            <v/>
          </cell>
          <cell r="AR215" t="str">
            <v/>
          </cell>
          <cell r="AS215" t="str">
            <v/>
          </cell>
          <cell r="AT215" t="str">
            <v/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 t="str">
            <v/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 t="str">
            <v/>
          </cell>
          <cell r="CA215" t="str">
            <v/>
          </cell>
          <cell r="CB215" t="str">
            <v/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>
            <v>125</v>
          </cell>
          <cell r="CH215">
            <v>250</v>
          </cell>
          <cell r="CI215">
            <v>375</v>
          </cell>
          <cell r="CJ215">
            <v>500</v>
          </cell>
          <cell r="CK215">
            <v>500</v>
          </cell>
          <cell r="CL215">
            <v>500</v>
          </cell>
          <cell r="CM215">
            <v>500</v>
          </cell>
          <cell r="CN215">
            <v>500</v>
          </cell>
          <cell r="CO215" t="str">
            <v/>
          </cell>
          <cell r="CP215" t="str">
            <v/>
          </cell>
          <cell r="CQ215" t="str">
            <v/>
          </cell>
          <cell r="CR215" t="str">
            <v/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 t="str">
            <v/>
          </cell>
          <cell r="CY215" t="str">
            <v/>
          </cell>
          <cell r="CZ215" t="str">
            <v/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 t="str">
            <v/>
          </cell>
          <cell r="DG215" t="str">
            <v/>
          </cell>
          <cell r="DH215" t="str">
            <v/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 t="str">
            <v/>
          </cell>
          <cell r="DO215" t="str">
            <v/>
          </cell>
          <cell r="DP215" t="str">
            <v/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 t="str">
            <v/>
          </cell>
          <cell r="DW215" t="str">
            <v/>
          </cell>
          <cell r="DX215" t="str">
            <v/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 t="str">
            <v/>
          </cell>
          <cell r="EE215" t="str">
            <v/>
          </cell>
          <cell r="EF215" t="str">
            <v/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M215" t="str">
            <v/>
          </cell>
          <cell r="EN215" t="str">
            <v/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 t="str">
            <v/>
          </cell>
          <cell r="EU215" t="str">
            <v/>
          </cell>
          <cell r="EV215" t="str">
            <v/>
          </cell>
        </row>
        <row r="217">
          <cell r="T217" t="str">
            <v>BUDGET FORECAST</v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/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 t="str">
            <v/>
          </cell>
          <cell r="BS217" t="str">
            <v/>
          </cell>
          <cell r="BT217" t="str">
            <v/>
          </cell>
          <cell r="BU217" t="str">
            <v/>
          </cell>
          <cell r="BV217" t="str">
            <v/>
          </cell>
          <cell r="BW217" t="str">
            <v/>
          </cell>
          <cell r="BX217">
            <v>35898</v>
          </cell>
          <cell r="BY217">
            <v>35905</v>
          </cell>
          <cell r="BZ217">
            <v>35912</v>
          </cell>
          <cell r="CA217">
            <v>35919</v>
          </cell>
          <cell r="CB217">
            <v>35926</v>
          </cell>
          <cell r="CC217">
            <v>35933</v>
          </cell>
          <cell r="CD217">
            <v>35940</v>
          </cell>
          <cell r="CE217">
            <v>35947</v>
          </cell>
          <cell r="CF217">
            <v>35954</v>
          </cell>
          <cell r="CG217" t="str">
            <v/>
          </cell>
          <cell r="CH217" t="str">
            <v/>
          </cell>
          <cell r="CI217" t="str">
            <v/>
          </cell>
          <cell r="CJ217" t="str">
            <v/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 t="str">
            <v/>
          </cell>
          <cell r="CQ217" t="str">
            <v/>
          </cell>
          <cell r="CR217" t="str">
            <v/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 t="str">
            <v/>
          </cell>
          <cell r="CY217" t="str">
            <v/>
          </cell>
          <cell r="CZ217" t="str">
            <v/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 t="str">
            <v/>
          </cell>
          <cell r="DG217" t="str">
            <v/>
          </cell>
          <cell r="DH217" t="str">
            <v/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 t="str">
            <v/>
          </cell>
          <cell r="DO217" t="str">
            <v/>
          </cell>
          <cell r="DP217" t="str">
            <v/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 t="str">
            <v/>
          </cell>
          <cell r="DW217" t="str">
            <v/>
          </cell>
          <cell r="DX217" t="str">
            <v/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 t="str">
            <v/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M217" t="str">
            <v/>
          </cell>
          <cell r="EN217" t="str">
            <v/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 t="str">
            <v/>
          </cell>
          <cell r="EU217" t="str">
            <v/>
          </cell>
          <cell r="EV217" t="str">
            <v/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</row>
        <row r="218">
          <cell r="T218" t="str">
            <v>BUDGET FORECAST</v>
          </cell>
          <cell r="V218" t="str">
            <v>PRE PROD</v>
          </cell>
          <cell r="W218">
            <v>30</v>
          </cell>
          <cell r="X218">
            <v>112500</v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>
            <v>35898</v>
          </cell>
          <cell r="BY218">
            <v>35905</v>
          </cell>
          <cell r="BZ218">
            <v>35912</v>
          </cell>
          <cell r="CA218">
            <v>35919</v>
          </cell>
          <cell r="CB218">
            <v>35926</v>
          </cell>
          <cell r="CC218">
            <v>35933</v>
          </cell>
          <cell r="CD218">
            <v>35940</v>
          </cell>
          <cell r="CE218">
            <v>35947</v>
          </cell>
          <cell r="CF218">
            <v>35954</v>
          </cell>
          <cell r="CG218" t="str">
            <v/>
          </cell>
          <cell r="CH218" t="str">
            <v/>
          </cell>
          <cell r="CI218" t="str">
            <v/>
          </cell>
          <cell r="CJ218" t="str">
            <v/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 t="str">
            <v/>
          </cell>
          <cell r="CQ218" t="str">
            <v/>
          </cell>
          <cell r="CR218" t="str">
            <v/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 t="str">
            <v/>
          </cell>
          <cell r="CY218" t="str">
            <v/>
          </cell>
          <cell r="CZ218" t="str">
            <v/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 t="str">
            <v/>
          </cell>
          <cell r="DG218" t="str">
            <v/>
          </cell>
          <cell r="DH218" t="str">
            <v/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 t="str">
            <v/>
          </cell>
          <cell r="DO218" t="str">
            <v/>
          </cell>
          <cell r="DP218" t="str">
            <v/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 t="str">
            <v/>
          </cell>
          <cell r="DW218" t="str">
            <v/>
          </cell>
          <cell r="DX218" t="str">
            <v/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 t="str">
            <v/>
          </cell>
          <cell r="EE218" t="str">
            <v/>
          </cell>
          <cell r="EF218" t="str">
            <v/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M218" t="str">
            <v/>
          </cell>
          <cell r="EN218" t="str">
            <v/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 t="str">
            <v/>
          </cell>
          <cell r="EU218" t="str">
            <v/>
          </cell>
          <cell r="EV218" t="str">
            <v/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</row>
        <row r="219">
          <cell r="V219" t="str">
            <v>PRE PROD</v>
          </cell>
          <cell r="W219">
            <v>30</v>
          </cell>
          <cell r="X219">
            <v>112500</v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N219" t="str">
            <v/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 t="str">
            <v/>
          </cell>
          <cell r="BT219" t="str">
            <v/>
          </cell>
          <cell r="BU219" t="str">
            <v/>
          </cell>
          <cell r="BV219" t="str">
            <v/>
          </cell>
          <cell r="BW219" t="str">
            <v/>
          </cell>
          <cell r="BX219">
            <v>3750</v>
          </cell>
          <cell r="BY219">
            <v>7500</v>
          </cell>
          <cell r="BZ219">
            <v>11250</v>
          </cell>
          <cell r="CA219">
            <v>15000</v>
          </cell>
          <cell r="CB219">
            <v>15000</v>
          </cell>
          <cell r="CC219">
            <v>15000</v>
          </cell>
          <cell r="CD219">
            <v>15000</v>
          </cell>
          <cell r="CE219">
            <v>15000</v>
          </cell>
          <cell r="CF219">
            <v>15000</v>
          </cell>
          <cell r="CG219" t="str">
            <v/>
          </cell>
          <cell r="CH219" t="str">
            <v/>
          </cell>
          <cell r="CI219" t="str">
            <v/>
          </cell>
          <cell r="CJ219" t="str">
            <v/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 t="str">
            <v/>
          </cell>
          <cell r="CR219" t="str">
            <v/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 t="str">
            <v/>
          </cell>
          <cell r="CZ219" t="str">
            <v/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 t="str">
            <v/>
          </cell>
          <cell r="DH219" t="str">
            <v/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 t="str">
            <v/>
          </cell>
          <cell r="DP219" t="str">
            <v/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 t="str">
            <v/>
          </cell>
          <cell r="DX219" t="str">
            <v/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 t="str">
            <v/>
          </cell>
          <cell r="EF219" t="str">
            <v/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 t="str">
            <v/>
          </cell>
          <cell r="EN219" t="str">
            <v/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 t="str">
            <v/>
          </cell>
          <cell r="EV219" t="str">
            <v/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</row>
        <row r="220">
          <cell r="V220" t="str">
            <v>PRODUCTION</v>
          </cell>
          <cell r="W220">
            <v>150</v>
          </cell>
          <cell r="X220">
            <v>487500</v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  <cell r="AN220" t="str">
            <v/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 t="str">
            <v/>
          </cell>
          <cell r="AV220" t="str">
            <v/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 t="str">
            <v/>
          </cell>
          <cell r="BT220" t="str">
            <v/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 t="str">
            <v/>
          </cell>
          <cell r="CB220">
            <v>35926</v>
          </cell>
          <cell r="CC220">
            <v>35933</v>
          </cell>
          <cell r="CD220">
            <v>35940</v>
          </cell>
          <cell r="CE220">
            <v>35947</v>
          </cell>
          <cell r="CF220">
            <v>35954</v>
          </cell>
          <cell r="CG220">
            <v>35961</v>
          </cell>
          <cell r="CH220">
            <v>35968</v>
          </cell>
          <cell r="CI220">
            <v>35975</v>
          </cell>
          <cell r="CJ220">
            <v>35982</v>
          </cell>
          <cell r="CK220">
            <v>35989</v>
          </cell>
          <cell r="CL220">
            <v>35996</v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 t="str">
            <v/>
          </cell>
          <cell r="CR220" t="str">
            <v/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 t="str">
            <v/>
          </cell>
          <cell r="CZ220" t="str">
            <v/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 t="str">
            <v/>
          </cell>
          <cell r="DH220" t="str">
            <v/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 t="str">
            <v/>
          </cell>
          <cell r="DX220" t="str">
            <v/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 t="str">
            <v/>
          </cell>
          <cell r="EF220" t="str">
            <v/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 t="str">
            <v/>
          </cell>
          <cell r="EN220" t="str">
            <v/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 t="str">
            <v/>
          </cell>
          <cell r="EV220" t="str">
            <v/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</row>
        <row r="221">
          <cell r="V221" t="str">
            <v>PRODUCTION</v>
          </cell>
          <cell r="W221">
            <v>150</v>
          </cell>
          <cell r="X221">
            <v>487500</v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N221" t="str">
            <v/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 t="str">
            <v/>
          </cell>
          <cell r="CB221">
            <v>0</v>
          </cell>
          <cell r="CC221">
            <v>0</v>
          </cell>
          <cell r="CD221">
            <v>0</v>
          </cell>
          <cell r="CE221">
            <v>18750</v>
          </cell>
          <cell r="CF221">
            <v>37500</v>
          </cell>
          <cell r="CG221">
            <v>56250</v>
          </cell>
          <cell r="CH221">
            <v>75000</v>
          </cell>
          <cell r="CI221">
            <v>75000</v>
          </cell>
          <cell r="CJ221">
            <v>75000</v>
          </cell>
          <cell r="CK221">
            <v>75000</v>
          </cell>
          <cell r="CL221">
            <v>75000</v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 t="str">
            <v/>
          </cell>
          <cell r="CR221" t="str">
            <v/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 t="str">
            <v/>
          </cell>
          <cell r="CZ221" t="str">
            <v/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 t="str">
            <v/>
          </cell>
          <cell r="DH221" t="str">
            <v/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 t="str">
            <v/>
          </cell>
          <cell r="DP221" t="str">
            <v/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 t="str">
            <v/>
          </cell>
          <cell r="DX221" t="str">
            <v/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 t="str">
            <v/>
          </cell>
          <cell r="EN221" t="str">
            <v/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 t="str">
            <v/>
          </cell>
          <cell r="EV221" t="str">
            <v/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</row>
        <row r="222">
          <cell r="V222" t="str">
            <v>INK &amp; PAINT</v>
          </cell>
          <cell r="W222">
            <v>8</v>
          </cell>
          <cell r="X222">
            <v>26000</v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  <cell r="AN222" t="str">
            <v/>
          </cell>
          <cell r="AO222" t="str">
            <v/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 t="str">
            <v/>
          </cell>
          <cell r="AU222" t="str">
            <v/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 t="str">
            <v/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 t="str">
            <v/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 t="str">
            <v/>
          </cell>
          <cell r="CA222" t="str">
            <v/>
          </cell>
          <cell r="CB222" t="str">
            <v/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>
            <v>35961</v>
          </cell>
          <cell r="CH222">
            <v>35968</v>
          </cell>
          <cell r="CI222">
            <v>35975</v>
          </cell>
          <cell r="CJ222">
            <v>35982</v>
          </cell>
          <cell r="CK222">
            <v>35989</v>
          </cell>
          <cell r="CL222">
            <v>35996</v>
          </cell>
          <cell r="CM222">
            <v>36003</v>
          </cell>
          <cell r="CN222">
            <v>36010</v>
          </cell>
          <cell r="CO222" t="str">
            <v/>
          </cell>
          <cell r="CP222" t="str">
            <v/>
          </cell>
          <cell r="CQ222" t="str">
            <v/>
          </cell>
          <cell r="CR222" t="str">
            <v/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 t="str">
            <v/>
          </cell>
          <cell r="CY222" t="str">
            <v/>
          </cell>
          <cell r="CZ222" t="str">
            <v/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 t="str">
            <v/>
          </cell>
          <cell r="DG222" t="str">
            <v/>
          </cell>
          <cell r="DH222" t="str">
            <v/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 t="str">
            <v/>
          </cell>
          <cell r="DO222" t="str">
            <v/>
          </cell>
          <cell r="DP222" t="str">
            <v/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 t="str">
            <v/>
          </cell>
          <cell r="DW222" t="str">
            <v/>
          </cell>
          <cell r="DX222" t="str">
            <v/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 t="str">
            <v/>
          </cell>
          <cell r="EE222" t="str">
            <v/>
          </cell>
          <cell r="EF222" t="str">
            <v/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M222" t="str">
            <v/>
          </cell>
          <cell r="EN222" t="str">
            <v/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 t="str">
            <v/>
          </cell>
          <cell r="EU222" t="str">
            <v/>
          </cell>
          <cell r="EV222" t="str">
            <v/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</row>
        <row r="223">
          <cell r="V223" t="str">
            <v>INK &amp; PAINT</v>
          </cell>
          <cell r="W223">
            <v>8</v>
          </cell>
          <cell r="X223">
            <v>26000</v>
          </cell>
          <cell r="AA223" t="str">
            <v/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 t="str">
            <v/>
          </cell>
          <cell r="AH223" t="str">
            <v/>
          </cell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N223" t="str">
            <v/>
          </cell>
          <cell r="AO223" t="str">
            <v/>
          </cell>
          <cell r="AP223" t="str">
            <v/>
          </cell>
          <cell r="AQ223" t="str">
            <v/>
          </cell>
          <cell r="AR223" t="str">
            <v/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 t="str">
            <v/>
          </cell>
          <cell r="CA223" t="str">
            <v/>
          </cell>
          <cell r="CB223" t="str">
            <v/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>
            <v>1000</v>
          </cell>
          <cell r="CH223">
            <v>2000</v>
          </cell>
          <cell r="CI223">
            <v>3000</v>
          </cell>
          <cell r="CJ223">
            <v>4000</v>
          </cell>
          <cell r="CK223">
            <v>4000</v>
          </cell>
          <cell r="CL223">
            <v>4000</v>
          </cell>
          <cell r="CM223">
            <v>4000</v>
          </cell>
          <cell r="CN223">
            <v>4000</v>
          </cell>
          <cell r="CO223" t="str">
            <v/>
          </cell>
          <cell r="CP223" t="str">
            <v/>
          </cell>
          <cell r="CQ223" t="str">
            <v/>
          </cell>
          <cell r="CR223" t="str">
            <v/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 t="str">
            <v/>
          </cell>
          <cell r="CY223" t="str">
            <v/>
          </cell>
          <cell r="CZ223" t="str">
            <v/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 t="str">
            <v/>
          </cell>
          <cell r="DG223" t="str">
            <v/>
          </cell>
          <cell r="DH223" t="str">
            <v/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 t="str">
            <v/>
          </cell>
          <cell r="DO223" t="str">
            <v/>
          </cell>
          <cell r="DP223" t="str">
            <v/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 t="str">
            <v/>
          </cell>
          <cell r="DW223" t="str">
            <v/>
          </cell>
          <cell r="DX223" t="str">
            <v/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 t="str">
            <v/>
          </cell>
          <cell r="EE223" t="str">
            <v/>
          </cell>
          <cell r="EF223" t="str">
            <v/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 t="str">
            <v/>
          </cell>
          <cell r="EM223" t="str">
            <v/>
          </cell>
          <cell r="EN223" t="str">
            <v/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 t="str">
            <v/>
          </cell>
          <cell r="EU223" t="str">
            <v/>
          </cell>
          <cell r="EV223" t="str">
            <v/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</row>
        <row r="224">
          <cell r="X224" t="str">
            <v>DIRECT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3750</v>
          </cell>
          <cell r="BY224">
            <v>7500</v>
          </cell>
          <cell r="BZ224">
            <v>11250</v>
          </cell>
          <cell r="CA224">
            <v>15000</v>
          </cell>
          <cell r="CB224">
            <v>50926</v>
          </cell>
          <cell r="CC224">
            <v>50933</v>
          </cell>
          <cell r="CD224">
            <v>50940</v>
          </cell>
          <cell r="CE224">
            <v>69697</v>
          </cell>
          <cell r="CF224">
            <v>88454</v>
          </cell>
          <cell r="CG224">
            <v>129172</v>
          </cell>
          <cell r="CH224">
            <v>148936</v>
          </cell>
          <cell r="CI224">
            <v>149950</v>
          </cell>
          <cell r="CJ224">
            <v>150964</v>
          </cell>
          <cell r="CK224">
            <v>150978</v>
          </cell>
          <cell r="CL224">
            <v>150992</v>
          </cell>
          <cell r="CM224">
            <v>40003</v>
          </cell>
          <cell r="CN224">
            <v>40010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</row>
        <row r="225">
          <cell r="X225" t="str">
            <v>DIRECT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3750</v>
          </cell>
          <cell r="BY225">
            <v>7500</v>
          </cell>
          <cell r="BZ225">
            <v>11250</v>
          </cell>
          <cell r="CA225">
            <v>15000</v>
          </cell>
          <cell r="CB225">
            <v>50926</v>
          </cell>
          <cell r="CC225">
            <v>50933</v>
          </cell>
          <cell r="CD225">
            <v>50940</v>
          </cell>
          <cell r="CE225">
            <v>69697</v>
          </cell>
          <cell r="CF225">
            <v>88454</v>
          </cell>
          <cell r="CG225">
            <v>129172</v>
          </cell>
          <cell r="CH225">
            <v>148936</v>
          </cell>
          <cell r="CI225">
            <v>149950</v>
          </cell>
          <cell r="CJ225">
            <v>150964</v>
          </cell>
          <cell r="CK225">
            <v>150978</v>
          </cell>
          <cell r="CL225">
            <v>150992</v>
          </cell>
          <cell r="CM225">
            <v>40003</v>
          </cell>
          <cell r="CN225">
            <v>40010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</row>
        <row r="226">
          <cell r="X226" t="str">
            <v>LOADED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5062.5</v>
          </cell>
          <cell r="BY226">
            <v>10125</v>
          </cell>
          <cell r="BZ226">
            <v>15187.5</v>
          </cell>
          <cell r="CA226">
            <v>20250</v>
          </cell>
          <cell r="CB226">
            <v>68750.100000000006</v>
          </cell>
          <cell r="CC226">
            <v>68759.55</v>
          </cell>
          <cell r="CD226">
            <v>68769</v>
          </cell>
          <cell r="CE226">
            <v>94090.95</v>
          </cell>
          <cell r="CF226">
            <v>119412.9</v>
          </cell>
          <cell r="CG226">
            <v>174382.2</v>
          </cell>
          <cell r="CH226">
            <v>201063.6</v>
          </cell>
          <cell r="CI226">
            <v>202432.5</v>
          </cell>
          <cell r="CJ226">
            <v>203801.4</v>
          </cell>
          <cell r="CK226">
            <v>203820.3</v>
          </cell>
          <cell r="CL226">
            <v>203839.2</v>
          </cell>
          <cell r="CM226">
            <v>54004.05</v>
          </cell>
          <cell r="CN226">
            <v>54013.5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</row>
        <row r="227">
          <cell r="V227" t="str">
            <v>PROJECTED RTM</v>
          </cell>
          <cell r="X227" t="str">
            <v>CUMULATIVE TO DATE</v>
          </cell>
          <cell r="Y227">
            <v>119</v>
          </cell>
          <cell r="Z227">
            <v>43.220141999999996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5062.5</v>
          </cell>
          <cell r="BY227">
            <v>10125</v>
          </cell>
          <cell r="BZ227">
            <v>15187.5</v>
          </cell>
          <cell r="CA227">
            <v>20250</v>
          </cell>
          <cell r="CB227">
            <v>68750.100000000006</v>
          </cell>
          <cell r="CC227">
            <v>68759.55</v>
          </cell>
          <cell r="CD227">
            <v>68769</v>
          </cell>
          <cell r="CE227">
            <v>94090.95</v>
          </cell>
          <cell r="CF227">
            <v>119412.9</v>
          </cell>
          <cell r="CG227">
            <v>174382.2</v>
          </cell>
          <cell r="CH227">
            <v>201063.6</v>
          </cell>
          <cell r="CI227">
            <v>202432.5</v>
          </cell>
          <cell r="CJ227">
            <v>203801.4</v>
          </cell>
          <cell r="CK227">
            <v>203820.3</v>
          </cell>
          <cell r="CL227">
            <v>203839.2</v>
          </cell>
          <cell r="CM227">
            <v>54004.05</v>
          </cell>
          <cell r="CN227">
            <v>54013.5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</row>
        <row r="228">
          <cell r="V228" t="str">
            <v>PROJECTED RTM</v>
          </cell>
          <cell r="X228">
            <v>36092.220141999998</v>
          </cell>
          <cell r="Y228">
            <v>119</v>
          </cell>
          <cell r="Z228">
            <v>43.220141999999996</v>
          </cell>
          <cell r="AA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  <cell r="AN228" t="str">
            <v/>
          </cell>
          <cell r="AO228" t="str">
            <v/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 t="str">
            <v/>
          </cell>
          <cell r="BD228" t="str">
            <v/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 t="str">
            <v/>
          </cell>
          <cell r="CB228" t="str">
            <v/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 t="str">
            <v/>
          </cell>
          <cell r="CJ228" t="str">
            <v/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 t="str">
            <v/>
          </cell>
          <cell r="CR228" t="str">
            <v/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 t="str">
            <v/>
          </cell>
          <cell r="CZ228" t="str">
            <v/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 t="str">
            <v/>
          </cell>
          <cell r="DH228" t="str">
            <v/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 t="str">
            <v/>
          </cell>
          <cell r="DP228" t="str">
            <v/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 t="str">
            <v/>
          </cell>
          <cell r="DX228" t="str">
            <v/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 t="str">
            <v/>
          </cell>
          <cell r="EF228" t="str">
            <v/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 t="str">
            <v/>
          </cell>
          <cell r="EN228" t="str">
            <v/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 t="str">
            <v/>
          </cell>
          <cell r="EV228" t="str">
            <v/>
          </cell>
        </row>
        <row r="229">
          <cell r="V229" t="str">
            <v>PROJECTED STREET</v>
          </cell>
          <cell r="X229">
            <v>36122.220141999998</v>
          </cell>
          <cell r="AA229" t="str">
            <v/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 t="str">
            <v/>
          </cell>
          <cell r="AH229" t="str">
            <v/>
          </cell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  <cell r="AN229" t="str">
            <v/>
          </cell>
          <cell r="AO229" t="str">
            <v/>
          </cell>
          <cell r="AP229" t="str">
            <v/>
          </cell>
          <cell r="AQ229" t="str">
            <v/>
          </cell>
          <cell r="AR229" t="str">
            <v/>
          </cell>
          <cell r="AS229" t="str">
            <v/>
          </cell>
          <cell r="AT229" t="str">
            <v/>
          </cell>
          <cell r="AU229" t="str">
            <v/>
          </cell>
          <cell r="AV229" t="str">
            <v/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A229" t="str">
            <v/>
          </cell>
          <cell r="BB229" t="str">
            <v/>
          </cell>
          <cell r="BC229" t="str">
            <v/>
          </cell>
          <cell r="BD229" t="str">
            <v/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 t="str">
            <v/>
          </cell>
          <cell r="BT229" t="str">
            <v/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 t="str">
            <v/>
          </cell>
          <cell r="CB229" t="str">
            <v/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 t="str">
            <v/>
          </cell>
          <cell r="CJ229" t="str">
            <v/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 t="str">
            <v/>
          </cell>
          <cell r="CR229" t="str">
            <v/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 t="str">
            <v/>
          </cell>
          <cell r="CZ229" t="str">
            <v/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 t="str">
            <v/>
          </cell>
          <cell r="DH229" t="str">
            <v/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 t="str">
            <v/>
          </cell>
          <cell r="DP229" t="str">
            <v/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 t="str">
            <v/>
          </cell>
          <cell r="DX229" t="str">
            <v/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 t="str">
            <v/>
          </cell>
          <cell r="EN229" t="str">
            <v/>
          </cell>
          <cell r="EO229" t="str">
            <v/>
          </cell>
          <cell r="EP229" t="str">
            <v/>
          </cell>
          <cell r="EQ229" t="str">
            <v/>
          </cell>
          <cell r="ER229" t="str">
            <v/>
          </cell>
          <cell r="ES229" t="str">
            <v/>
          </cell>
          <cell r="ET229" t="str">
            <v/>
          </cell>
          <cell r="EU229" t="str">
            <v/>
          </cell>
          <cell r="EV229" t="str">
            <v/>
          </cell>
        </row>
        <row r="230">
          <cell r="V230" t="str">
            <v>+ or - Scheduled Date</v>
          </cell>
          <cell r="X230">
            <v>-22.220141999998305</v>
          </cell>
        </row>
        <row r="231">
          <cell r="N231" t="str">
            <v>ENGINEERING</v>
          </cell>
          <cell r="R231" t="str">
            <v>LEARNING QUEST II</v>
          </cell>
          <cell r="V231" t="str">
            <v>START DATE</v>
          </cell>
          <cell r="W231" t="str">
            <v>END     DATE</v>
          </cell>
          <cell r="X231">
            <v>7000</v>
          </cell>
          <cell r="Y231" t="str">
            <v>WK Count</v>
          </cell>
          <cell r="Z231" t="str">
            <v>Total Days</v>
          </cell>
        </row>
        <row r="232">
          <cell r="N232" t="str">
            <v>ENGINEERING</v>
          </cell>
          <cell r="R232" t="str">
            <v>LEARNING QUEST II</v>
          </cell>
          <cell r="T232" t="str">
            <v>ANIMATION PRODUCTION</v>
          </cell>
          <cell r="V232" t="str">
            <v>START DATE</v>
          </cell>
          <cell r="W232" t="str">
            <v>END     DATE</v>
          </cell>
          <cell r="X232">
            <v>7000</v>
          </cell>
          <cell r="Y232" t="str">
            <v>WK Count</v>
          </cell>
          <cell r="Z232" t="str">
            <v>Total Days</v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  <cell r="AN232" t="str">
            <v/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 t="str">
            <v/>
          </cell>
          <cell r="BD232" t="str">
            <v/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 t="str">
            <v/>
          </cell>
          <cell r="BL232" t="str">
            <v/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>
            <v>35905</v>
          </cell>
          <cell r="BZ232">
            <v>35912</v>
          </cell>
          <cell r="CA232">
            <v>35919</v>
          </cell>
          <cell r="CB232">
            <v>35926</v>
          </cell>
          <cell r="CC232">
            <v>35933</v>
          </cell>
          <cell r="CD232">
            <v>35940</v>
          </cell>
          <cell r="CE232">
            <v>35947</v>
          </cell>
          <cell r="CF232">
            <v>35954</v>
          </cell>
          <cell r="CG232">
            <v>35961</v>
          </cell>
          <cell r="CH232">
            <v>35968</v>
          </cell>
          <cell r="CI232">
            <v>35975</v>
          </cell>
          <cell r="CJ232">
            <v>35982</v>
          </cell>
          <cell r="CK232">
            <v>35989</v>
          </cell>
          <cell r="CL232">
            <v>35996</v>
          </cell>
          <cell r="CM232">
            <v>36003</v>
          </cell>
          <cell r="CN232">
            <v>36010</v>
          </cell>
          <cell r="CO232" t="str">
            <v/>
          </cell>
          <cell r="CP232" t="str">
            <v/>
          </cell>
          <cell r="CQ232" t="str">
            <v/>
          </cell>
          <cell r="CR232" t="str">
            <v/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 t="str">
            <v/>
          </cell>
          <cell r="CZ232" t="str">
            <v/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 t="str">
            <v/>
          </cell>
          <cell r="DH232" t="str">
            <v/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 t="str">
            <v/>
          </cell>
          <cell r="DP232" t="str">
            <v/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 t="str">
            <v/>
          </cell>
          <cell r="DX232" t="str">
            <v/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 t="str">
            <v/>
          </cell>
          <cell r="EN232" t="str">
            <v/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 t="str">
            <v/>
          </cell>
          <cell r="EV232" t="str">
            <v/>
          </cell>
        </row>
        <row r="233">
          <cell r="A233" t="str">
            <v>PREP</v>
          </cell>
          <cell r="F233" t="str">
            <v>ANIMATION</v>
          </cell>
          <cell r="I233" t="str">
            <v>INK &amp; PAINT</v>
          </cell>
          <cell r="L233" t="str">
            <v>ALPHA</v>
          </cell>
          <cell r="N233" t="str">
            <v>BETA</v>
          </cell>
          <cell r="P233" t="str">
            <v>RTM</v>
          </cell>
          <cell r="R233" t="str">
            <v>STREET</v>
          </cell>
          <cell r="T233" t="str">
            <v>ANIMATION PRODUCTION</v>
          </cell>
          <cell r="V233">
            <v>35905</v>
          </cell>
          <cell r="W233">
            <v>36017</v>
          </cell>
          <cell r="X233">
            <v>500</v>
          </cell>
          <cell r="Y233">
            <v>16</v>
          </cell>
          <cell r="Z233">
            <v>112</v>
          </cell>
          <cell r="AA233" t="str">
            <v/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  <cell r="AN233" t="str">
            <v/>
          </cell>
          <cell r="AO233" t="str">
            <v/>
          </cell>
          <cell r="AP233" t="str">
            <v/>
          </cell>
          <cell r="AQ233" t="str">
            <v/>
          </cell>
          <cell r="AR233" t="str">
            <v/>
          </cell>
          <cell r="AS233" t="str">
            <v/>
          </cell>
          <cell r="AT233" t="str">
            <v/>
          </cell>
          <cell r="AU233" t="str">
            <v/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/>
          </cell>
          <cell r="BA233" t="str">
            <v/>
          </cell>
          <cell r="BB233" t="str">
            <v/>
          </cell>
          <cell r="BC233" t="str">
            <v/>
          </cell>
          <cell r="BD233" t="str">
            <v/>
          </cell>
          <cell r="BE233" t="str">
            <v/>
          </cell>
          <cell r="BF233" t="str">
            <v/>
          </cell>
          <cell r="BG233" t="str">
            <v/>
          </cell>
          <cell r="BH233" t="str">
            <v/>
          </cell>
          <cell r="BI233" t="str">
            <v/>
          </cell>
          <cell r="BJ233" t="str">
            <v/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>
            <v>35905</v>
          </cell>
          <cell r="BZ233">
            <v>35912</v>
          </cell>
          <cell r="CA233">
            <v>35919</v>
          </cell>
          <cell r="CB233">
            <v>35926</v>
          </cell>
          <cell r="CC233">
            <v>35933</v>
          </cell>
          <cell r="CD233">
            <v>35940</v>
          </cell>
          <cell r="CE233">
            <v>35947</v>
          </cell>
          <cell r="CF233">
            <v>35954</v>
          </cell>
          <cell r="CG233">
            <v>35961</v>
          </cell>
          <cell r="CH233">
            <v>35968</v>
          </cell>
          <cell r="CI233">
            <v>35975</v>
          </cell>
          <cell r="CJ233">
            <v>35982</v>
          </cell>
          <cell r="CK233">
            <v>35989</v>
          </cell>
          <cell r="CL233">
            <v>35996</v>
          </cell>
          <cell r="CM233">
            <v>36003</v>
          </cell>
          <cell r="CN233">
            <v>36010</v>
          </cell>
          <cell r="CO233" t="str">
            <v/>
          </cell>
          <cell r="CP233" t="str">
            <v/>
          </cell>
          <cell r="CQ233" t="str">
            <v/>
          </cell>
          <cell r="CR233" t="str">
            <v/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 t="str">
            <v/>
          </cell>
          <cell r="CY233" t="str">
            <v/>
          </cell>
          <cell r="CZ233" t="str">
            <v/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 t="str">
            <v/>
          </cell>
          <cell r="DG233" t="str">
            <v/>
          </cell>
          <cell r="DH233" t="str">
            <v/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 t="str">
            <v/>
          </cell>
          <cell r="DO233" t="str">
            <v/>
          </cell>
          <cell r="DP233" t="str">
            <v/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 t="str">
            <v/>
          </cell>
          <cell r="DW233" t="str">
            <v/>
          </cell>
          <cell r="DX233" t="str">
            <v/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 t="str">
            <v/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 t="str">
            <v/>
          </cell>
          <cell r="EM233" t="str">
            <v/>
          </cell>
          <cell r="EN233" t="str">
            <v/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</row>
        <row r="234">
          <cell r="A234" t="str">
            <v>PREP</v>
          </cell>
          <cell r="B234" t="str">
            <v>Days</v>
          </cell>
          <cell r="F234" t="str">
            <v>ANIMATION</v>
          </cell>
          <cell r="G234" t="str">
            <v>Days</v>
          </cell>
          <cell r="H234" t="str">
            <v>Frames</v>
          </cell>
          <cell r="I234" t="str">
            <v>INK &amp; PAINT</v>
          </cell>
          <cell r="J234" t="str">
            <v>Days</v>
          </cell>
          <cell r="L234" t="str">
            <v>ALPHA</v>
          </cell>
          <cell r="N234" t="str">
            <v>BETA</v>
          </cell>
          <cell r="P234" t="str">
            <v>RTM</v>
          </cell>
          <cell r="R234" t="str">
            <v>STREET</v>
          </cell>
          <cell r="T234" t="str">
            <v>Prep Projection</v>
          </cell>
          <cell r="V234">
            <v>35905</v>
          </cell>
          <cell r="W234">
            <v>36017</v>
          </cell>
          <cell r="X234">
            <v>500</v>
          </cell>
          <cell r="Y234">
            <v>16</v>
          </cell>
          <cell r="Z234">
            <v>112</v>
          </cell>
          <cell r="AA234" t="str">
            <v/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 t="str">
            <v/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 t="str">
            <v/>
          </cell>
          <cell r="BD234" t="str">
            <v/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/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 t="str">
            <v/>
          </cell>
          <cell r="BT234" t="str">
            <v/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>
            <v>125</v>
          </cell>
          <cell r="BZ234">
            <v>250</v>
          </cell>
          <cell r="CA234">
            <v>375</v>
          </cell>
          <cell r="CB234">
            <v>500</v>
          </cell>
          <cell r="CC234">
            <v>500</v>
          </cell>
          <cell r="CD234">
            <v>500</v>
          </cell>
          <cell r="CE234">
            <v>500</v>
          </cell>
          <cell r="CF234">
            <v>500</v>
          </cell>
          <cell r="CG234">
            <v>500</v>
          </cell>
          <cell r="CH234">
            <v>500</v>
          </cell>
          <cell r="CI234">
            <v>500</v>
          </cell>
          <cell r="CJ234">
            <v>500</v>
          </cell>
          <cell r="CK234">
            <v>500</v>
          </cell>
          <cell r="CL234">
            <v>500</v>
          </cell>
          <cell r="CM234">
            <v>500</v>
          </cell>
          <cell r="CN234">
            <v>500</v>
          </cell>
          <cell r="CO234" t="str">
            <v/>
          </cell>
          <cell r="CP234" t="str">
            <v/>
          </cell>
          <cell r="CQ234" t="str">
            <v/>
          </cell>
          <cell r="CR234" t="str">
            <v/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 t="str">
            <v/>
          </cell>
          <cell r="CZ234" t="str">
            <v/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 t="str">
            <v/>
          </cell>
          <cell r="DH234" t="str">
            <v/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 t="str">
            <v/>
          </cell>
          <cell r="DP234" t="str">
            <v/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 t="str">
            <v/>
          </cell>
          <cell r="DX234" t="str">
            <v/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 t="str">
            <v/>
          </cell>
          <cell r="EF234" t="str">
            <v/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 t="str">
            <v/>
          </cell>
          <cell r="EN234" t="str">
            <v/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 t="str">
            <v/>
          </cell>
          <cell r="EV234" t="str">
            <v/>
          </cell>
        </row>
        <row r="235">
          <cell r="A235" t="str">
            <v>Wks</v>
          </cell>
          <cell r="B235" t="str">
            <v>Days</v>
          </cell>
          <cell r="F235" t="str">
            <v>Wks</v>
          </cell>
          <cell r="G235" t="str">
            <v>Days</v>
          </cell>
          <cell r="H235" t="str">
            <v>Frames</v>
          </cell>
          <cell r="I235" t="str">
            <v>Wks</v>
          </cell>
          <cell r="J235" t="str">
            <v>Days</v>
          </cell>
          <cell r="K235">
            <v>21</v>
          </cell>
          <cell r="M235">
            <v>29</v>
          </cell>
          <cell r="O235">
            <v>29</v>
          </cell>
          <cell r="Q235">
            <v>29</v>
          </cell>
          <cell r="R235">
            <v>36312</v>
          </cell>
          <cell r="T235" t="str">
            <v>Animation Projection</v>
          </cell>
          <cell r="V235">
            <v>35933</v>
          </cell>
          <cell r="W235">
            <v>36061</v>
          </cell>
          <cell r="X235">
            <v>500</v>
          </cell>
          <cell r="Y235">
            <v>19</v>
          </cell>
          <cell r="Z235">
            <v>128</v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 t="str">
            <v/>
          </cell>
          <cell r="CB235" t="str">
            <v/>
          </cell>
          <cell r="CC235">
            <v>0</v>
          </cell>
          <cell r="CD235">
            <v>0</v>
          </cell>
          <cell r="CE235">
            <v>0</v>
          </cell>
          <cell r="CF235">
            <v>125</v>
          </cell>
          <cell r="CG235">
            <v>250</v>
          </cell>
          <cell r="CH235">
            <v>375</v>
          </cell>
          <cell r="CI235">
            <v>500</v>
          </cell>
          <cell r="CJ235">
            <v>500</v>
          </cell>
          <cell r="CK235">
            <v>500</v>
          </cell>
          <cell r="CL235">
            <v>500</v>
          </cell>
          <cell r="CM235">
            <v>500</v>
          </cell>
          <cell r="CN235">
            <v>500</v>
          </cell>
          <cell r="CO235">
            <v>500</v>
          </cell>
          <cell r="CP235">
            <v>500</v>
          </cell>
          <cell r="CQ235">
            <v>500</v>
          </cell>
          <cell r="CR235">
            <v>500</v>
          </cell>
          <cell r="CS235">
            <v>500</v>
          </cell>
          <cell r="CT235">
            <v>500</v>
          </cell>
          <cell r="CU235">
            <v>500</v>
          </cell>
          <cell r="CV235" t="str">
            <v/>
          </cell>
          <cell r="CW235" t="str">
            <v/>
          </cell>
          <cell r="CX235" t="str">
            <v/>
          </cell>
          <cell r="CY235" t="str">
            <v/>
          </cell>
          <cell r="CZ235" t="str">
            <v/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 t="str">
            <v/>
          </cell>
          <cell r="DH235" t="str">
            <v/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 t="str">
            <v/>
          </cell>
          <cell r="DP235" t="str">
            <v/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 t="str">
            <v/>
          </cell>
          <cell r="DX235" t="str">
            <v/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 t="str">
            <v/>
          </cell>
          <cell r="EF235" t="str">
            <v/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 t="str">
            <v/>
          </cell>
          <cell r="EN235" t="str">
            <v/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 t="str">
            <v/>
          </cell>
          <cell r="EV235" t="str">
            <v/>
          </cell>
        </row>
        <row r="236">
          <cell r="A236">
            <v>14</v>
          </cell>
          <cell r="B236">
            <v>112</v>
          </cell>
          <cell r="F236">
            <v>14</v>
          </cell>
          <cell r="G236">
            <v>128</v>
          </cell>
          <cell r="H236">
            <v>7000</v>
          </cell>
          <cell r="I236">
            <v>14</v>
          </cell>
          <cell r="J236">
            <v>112</v>
          </cell>
          <cell r="K236">
            <v>21</v>
          </cell>
          <cell r="M236">
            <v>29</v>
          </cell>
          <cell r="O236">
            <v>29</v>
          </cell>
          <cell r="Q236">
            <v>29</v>
          </cell>
          <cell r="R236">
            <v>36312</v>
          </cell>
          <cell r="T236" t="str">
            <v>Ink &amp; Paint Projection</v>
          </cell>
          <cell r="V236">
            <v>35963</v>
          </cell>
          <cell r="W236">
            <v>36075</v>
          </cell>
          <cell r="X236">
            <v>500</v>
          </cell>
          <cell r="Y236">
            <v>16</v>
          </cell>
          <cell r="Z236">
            <v>112</v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/>
          </cell>
          <cell r="BF236" t="str">
            <v/>
          </cell>
          <cell r="BG236" t="str">
            <v/>
          </cell>
          <cell r="BH236" t="str">
            <v/>
          </cell>
          <cell r="BI236" t="str">
            <v/>
          </cell>
          <cell r="BJ236" t="str">
            <v/>
          </cell>
          <cell r="BK236" t="str">
            <v/>
          </cell>
          <cell r="BL236" t="str">
            <v/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 t="str">
            <v/>
          </cell>
          <cell r="CA236" t="str">
            <v/>
          </cell>
          <cell r="CB236" t="str">
            <v/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125</v>
          </cell>
          <cell r="CI236">
            <v>250</v>
          </cell>
          <cell r="CJ236">
            <v>375</v>
          </cell>
          <cell r="CK236">
            <v>500</v>
          </cell>
          <cell r="CL236">
            <v>500</v>
          </cell>
          <cell r="CM236">
            <v>500</v>
          </cell>
          <cell r="CN236">
            <v>500</v>
          </cell>
          <cell r="CO236">
            <v>500</v>
          </cell>
          <cell r="CP236">
            <v>500</v>
          </cell>
          <cell r="CQ236">
            <v>500</v>
          </cell>
          <cell r="CR236">
            <v>500</v>
          </cell>
          <cell r="CS236">
            <v>500</v>
          </cell>
          <cell r="CT236">
            <v>500</v>
          </cell>
          <cell r="CU236">
            <v>500</v>
          </cell>
          <cell r="CV236">
            <v>500</v>
          </cell>
          <cell r="CW236">
            <v>500</v>
          </cell>
          <cell r="CX236" t="str">
            <v/>
          </cell>
          <cell r="CY236" t="str">
            <v/>
          </cell>
          <cell r="CZ236" t="str">
            <v/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 t="str">
            <v/>
          </cell>
          <cell r="DG236" t="str">
            <v/>
          </cell>
          <cell r="DH236" t="str">
            <v/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 t="str">
            <v/>
          </cell>
          <cell r="DO236" t="str">
            <v/>
          </cell>
          <cell r="DP236" t="str">
            <v/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 t="str">
            <v/>
          </cell>
          <cell r="DW236" t="str">
            <v/>
          </cell>
          <cell r="DX236" t="str">
            <v/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 t="str">
            <v/>
          </cell>
          <cell r="EE236" t="str">
            <v/>
          </cell>
          <cell r="EF236" t="str">
            <v/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 t="str">
            <v/>
          </cell>
          <cell r="EM236" t="str">
            <v/>
          </cell>
          <cell r="EN236" t="str">
            <v/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 t="str">
            <v/>
          </cell>
          <cell r="EU236" t="str">
            <v/>
          </cell>
          <cell r="EV236" t="str">
            <v/>
          </cell>
        </row>
        <row r="238">
          <cell r="T238" t="str">
            <v>BUDGET FORECAST</v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 t="str">
            <v/>
          </cell>
          <cell r="BD238" t="str">
            <v/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 t="str">
            <v/>
          </cell>
          <cell r="BT238" t="str">
            <v/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>
            <v>35905</v>
          </cell>
          <cell r="BZ238">
            <v>35912</v>
          </cell>
          <cell r="CA238">
            <v>35919</v>
          </cell>
          <cell r="CB238">
            <v>35926</v>
          </cell>
          <cell r="CC238">
            <v>35933</v>
          </cell>
          <cell r="CD238">
            <v>35940</v>
          </cell>
          <cell r="CE238">
            <v>35947</v>
          </cell>
          <cell r="CF238">
            <v>35954</v>
          </cell>
          <cell r="CG238">
            <v>35961</v>
          </cell>
          <cell r="CH238">
            <v>35968</v>
          </cell>
          <cell r="CI238">
            <v>35975</v>
          </cell>
          <cell r="CJ238">
            <v>35982</v>
          </cell>
          <cell r="CK238">
            <v>35989</v>
          </cell>
          <cell r="CL238">
            <v>35996</v>
          </cell>
          <cell r="CM238">
            <v>36003</v>
          </cell>
          <cell r="CN238">
            <v>36010</v>
          </cell>
          <cell r="CO238" t="str">
            <v/>
          </cell>
          <cell r="CP238" t="str">
            <v/>
          </cell>
          <cell r="CQ238" t="str">
            <v/>
          </cell>
          <cell r="CR238" t="str">
            <v/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 t="str">
            <v/>
          </cell>
          <cell r="CZ238" t="str">
            <v/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 t="str">
            <v/>
          </cell>
          <cell r="DH238" t="str">
            <v/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 t="str">
            <v/>
          </cell>
          <cell r="DP238" t="str">
            <v/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 t="str">
            <v/>
          </cell>
          <cell r="DX238" t="str">
            <v/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 t="str">
            <v/>
          </cell>
          <cell r="EF238" t="str">
            <v/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 t="str">
            <v/>
          </cell>
          <cell r="EN238" t="str">
            <v/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 t="str">
            <v/>
          </cell>
          <cell r="EV238" t="str">
            <v/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</row>
        <row r="239">
          <cell r="T239" t="str">
            <v>BUDGET FORECAST</v>
          </cell>
          <cell r="V239" t="str">
            <v>PRE PROD</v>
          </cell>
          <cell r="W239">
            <v>30</v>
          </cell>
          <cell r="X239">
            <v>217500</v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E239" t="str">
            <v/>
          </cell>
          <cell r="BF239" t="str">
            <v/>
          </cell>
          <cell r="BG239" t="str">
            <v/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>
            <v>35905</v>
          </cell>
          <cell r="BZ239">
            <v>35912</v>
          </cell>
          <cell r="CA239">
            <v>35919</v>
          </cell>
          <cell r="CB239">
            <v>35926</v>
          </cell>
          <cell r="CC239">
            <v>35933</v>
          </cell>
          <cell r="CD239">
            <v>35940</v>
          </cell>
          <cell r="CE239">
            <v>35947</v>
          </cell>
          <cell r="CF239">
            <v>35954</v>
          </cell>
          <cell r="CG239">
            <v>35961</v>
          </cell>
          <cell r="CH239">
            <v>35968</v>
          </cell>
          <cell r="CI239">
            <v>35975</v>
          </cell>
          <cell r="CJ239">
            <v>35982</v>
          </cell>
          <cell r="CK239">
            <v>35989</v>
          </cell>
          <cell r="CL239">
            <v>35996</v>
          </cell>
          <cell r="CM239">
            <v>36003</v>
          </cell>
          <cell r="CN239">
            <v>36010</v>
          </cell>
          <cell r="CO239" t="str">
            <v/>
          </cell>
          <cell r="CP239" t="str">
            <v/>
          </cell>
          <cell r="CQ239" t="str">
            <v/>
          </cell>
          <cell r="CR239" t="str">
            <v/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 t="str">
            <v/>
          </cell>
          <cell r="CY239" t="str">
            <v/>
          </cell>
          <cell r="CZ239" t="str">
            <v/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 t="str">
            <v/>
          </cell>
          <cell r="DG239" t="str">
            <v/>
          </cell>
          <cell r="DH239" t="str">
            <v/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 t="str">
            <v/>
          </cell>
          <cell r="DO239" t="str">
            <v/>
          </cell>
          <cell r="DP239" t="str">
            <v/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 t="str">
            <v/>
          </cell>
          <cell r="DW239" t="str">
            <v/>
          </cell>
          <cell r="DX239" t="str">
            <v/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 t="str">
            <v/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 t="str">
            <v/>
          </cell>
          <cell r="EM239" t="str">
            <v/>
          </cell>
          <cell r="EN239" t="str">
            <v/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 t="str">
            <v/>
          </cell>
          <cell r="EU239" t="str">
            <v/>
          </cell>
          <cell r="EV239" t="str">
            <v/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</row>
        <row r="240">
          <cell r="V240" t="str">
            <v>PRE PROD</v>
          </cell>
          <cell r="W240">
            <v>30</v>
          </cell>
          <cell r="X240">
            <v>217500</v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 t="str">
            <v/>
          </cell>
          <cell r="BC240" t="str">
            <v/>
          </cell>
          <cell r="BD240" t="str">
            <v/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>
            <v>3750</v>
          </cell>
          <cell r="BZ240">
            <v>7500</v>
          </cell>
          <cell r="CA240">
            <v>11250</v>
          </cell>
          <cell r="CB240">
            <v>15000</v>
          </cell>
          <cell r="CC240">
            <v>15000</v>
          </cell>
          <cell r="CD240">
            <v>15000</v>
          </cell>
          <cell r="CE240">
            <v>15000</v>
          </cell>
          <cell r="CF240">
            <v>15000</v>
          </cell>
          <cell r="CG240">
            <v>15000</v>
          </cell>
          <cell r="CH240">
            <v>15000</v>
          </cell>
          <cell r="CI240">
            <v>15000</v>
          </cell>
          <cell r="CJ240">
            <v>15000</v>
          </cell>
          <cell r="CK240">
            <v>15000</v>
          </cell>
          <cell r="CL240">
            <v>15000</v>
          </cell>
          <cell r="CM240">
            <v>15000</v>
          </cell>
          <cell r="CN240">
            <v>15000</v>
          </cell>
          <cell r="CO240" t="str">
            <v/>
          </cell>
          <cell r="CP240" t="str">
            <v/>
          </cell>
          <cell r="CQ240" t="str">
            <v/>
          </cell>
          <cell r="CR240" t="str">
            <v/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 t="str">
            <v/>
          </cell>
          <cell r="CY240" t="str">
            <v/>
          </cell>
          <cell r="CZ240" t="str">
            <v/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 t="str">
            <v/>
          </cell>
          <cell r="DG240" t="str">
            <v/>
          </cell>
          <cell r="DH240" t="str">
            <v/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 t="str">
            <v/>
          </cell>
          <cell r="DO240" t="str">
            <v/>
          </cell>
          <cell r="DP240" t="str">
            <v/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 t="str">
            <v/>
          </cell>
          <cell r="DW240" t="str">
            <v/>
          </cell>
          <cell r="DX240" t="str">
            <v/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 t="str">
            <v/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 t="str">
            <v/>
          </cell>
          <cell r="EM240" t="str">
            <v/>
          </cell>
          <cell r="EN240" t="str">
            <v/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 t="str">
            <v/>
          </cell>
          <cell r="EU240" t="str">
            <v/>
          </cell>
          <cell r="EV240" t="str">
            <v/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</row>
        <row r="241">
          <cell r="V241" t="str">
            <v>PRODUCTION</v>
          </cell>
          <cell r="W241">
            <v>150</v>
          </cell>
          <cell r="X241">
            <v>1087500</v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 t="str">
            <v/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 t="str">
            <v/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 t="str">
            <v/>
          </cell>
          <cell r="CA241" t="str">
            <v/>
          </cell>
          <cell r="CB241" t="str">
            <v/>
          </cell>
          <cell r="CC241">
            <v>35933</v>
          </cell>
          <cell r="CD241">
            <v>35940</v>
          </cell>
          <cell r="CE241">
            <v>35947</v>
          </cell>
          <cell r="CF241">
            <v>35954</v>
          </cell>
          <cell r="CG241">
            <v>35961</v>
          </cell>
          <cell r="CH241">
            <v>35968</v>
          </cell>
          <cell r="CI241">
            <v>35975</v>
          </cell>
          <cell r="CJ241">
            <v>35982</v>
          </cell>
          <cell r="CK241">
            <v>35989</v>
          </cell>
          <cell r="CL241">
            <v>35996</v>
          </cell>
          <cell r="CM241">
            <v>36003</v>
          </cell>
          <cell r="CN241">
            <v>36010</v>
          </cell>
          <cell r="CO241">
            <v>36017</v>
          </cell>
          <cell r="CP241">
            <v>36024</v>
          </cell>
          <cell r="CQ241">
            <v>36031</v>
          </cell>
          <cell r="CR241">
            <v>36038</v>
          </cell>
          <cell r="CS241">
            <v>36045</v>
          </cell>
          <cell r="CT241">
            <v>36052</v>
          </cell>
          <cell r="CU241">
            <v>36059</v>
          </cell>
          <cell r="CV241" t="str">
            <v/>
          </cell>
          <cell r="CW241" t="str">
            <v/>
          </cell>
          <cell r="CX241" t="str">
            <v/>
          </cell>
          <cell r="CY241" t="str">
            <v/>
          </cell>
          <cell r="CZ241" t="str">
            <v/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 t="str">
            <v/>
          </cell>
          <cell r="DG241" t="str">
            <v/>
          </cell>
          <cell r="DH241" t="str">
            <v/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 t="str">
            <v/>
          </cell>
          <cell r="DO241" t="str">
            <v/>
          </cell>
          <cell r="DP241" t="str">
            <v/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 t="str">
            <v/>
          </cell>
          <cell r="DW241" t="str">
            <v/>
          </cell>
          <cell r="DX241" t="str">
            <v/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 t="str">
            <v/>
          </cell>
          <cell r="EE241" t="str">
            <v/>
          </cell>
          <cell r="EF241" t="str">
            <v/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 t="str">
            <v/>
          </cell>
          <cell r="EM241" t="str">
            <v/>
          </cell>
          <cell r="EN241" t="str">
            <v/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 t="str">
            <v/>
          </cell>
          <cell r="EU241" t="str">
            <v/>
          </cell>
          <cell r="EV241" t="str">
            <v/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</row>
        <row r="242">
          <cell r="V242" t="str">
            <v>PRODUCTION</v>
          </cell>
          <cell r="W242">
            <v>150</v>
          </cell>
          <cell r="X242">
            <v>1087500</v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/>
          </cell>
          <cell r="BD242" t="str">
            <v/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 t="str">
            <v/>
          </cell>
          <cell r="CA242" t="str">
            <v/>
          </cell>
          <cell r="CB242" t="str">
            <v/>
          </cell>
          <cell r="CC242">
            <v>0</v>
          </cell>
          <cell r="CD242">
            <v>0</v>
          </cell>
          <cell r="CE242">
            <v>0</v>
          </cell>
          <cell r="CF242">
            <v>18750</v>
          </cell>
          <cell r="CG242">
            <v>37500</v>
          </cell>
          <cell r="CH242">
            <v>56250</v>
          </cell>
          <cell r="CI242">
            <v>75000</v>
          </cell>
          <cell r="CJ242">
            <v>75000</v>
          </cell>
          <cell r="CK242">
            <v>75000</v>
          </cell>
          <cell r="CL242">
            <v>75000</v>
          </cell>
          <cell r="CM242">
            <v>75000</v>
          </cell>
          <cell r="CN242">
            <v>75000</v>
          </cell>
          <cell r="CO242">
            <v>75000</v>
          </cell>
          <cell r="CP242">
            <v>75000</v>
          </cell>
          <cell r="CQ242">
            <v>75000</v>
          </cell>
          <cell r="CR242">
            <v>75000</v>
          </cell>
          <cell r="CS242">
            <v>75000</v>
          </cell>
          <cell r="CT242">
            <v>75000</v>
          </cell>
          <cell r="CU242">
            <v>75000</v>
          </cell>
          <cell r="CV242" t="str">
            <v/>
          </cell>
          <cell r="CW242" t="str">
            <v/>
          </cell>
          <cell r="CX242" t="str">
            <v/>
          </cell>
          <cell r="CY242" t="str">
            <v/>
          </cell>
          <cell r="CZ242" t="str">
            <v/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 t="str">
            <v/>
          </cell>
          <cell r="DG242" t="str">
            <v/>
          </cell>
          <cell r="DH242" t="str">
            <v/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 t="str">
            <v/>
          </cell>
          <cell r="DO242" t="str">
            <v/>
          </cell>
          <cell r="DP242" t="str">
            <v/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 t="str">
            <v/>
          </cell>
          <cell r="DW242" t="str">
            <v/>
          </cell>
          <cell r="DX242" t="str">
            <v/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 t="str">
            <v/>
          </cell>
          <cell r="EE242" t="str">
            <v/>
          </cell>
          <cell r="EF242" t="str">
            <v/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 t="str">
            <v/>
          </cell>
          <cell r="EM242" t="str">
            <v/>
          </cell>
          <cell r="EN242" t="str">
            <v/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 t="str">
            <v/>
          </cell>
          <cell r="EU242" t="str">
            <v/>
          </cell>
          <cell r="EV242" t="str">
            <v/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FF242" t="str">
            <v/>
          </cell>
          <cell r="FG242" t="str">
            <v/>
          </cell>
          <cell r="FH242" t="str">
            <v/>
          </cell>
          <cell r="FI242" t="str">
            <v/>
          </cell>
        </row>
        <row r="243">
          <cell r="V243" t="str">
            <v>INK &amp; PAINT</v>
          </cell>
          <cell r="W243">
            <v>8</v>
          </cell>
          <cell r="X243">
            <v>58000</v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/>
          </cell>
          <cell r="BD243" t="str">
            <v/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 t="str">
            <v/>
          </cell>
          <cell r="BL243" t="str">
            <v/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 t="str">
            <v/>
          </cell>
          <cell r="CB243" t="str">
            <v/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>
            <v>35968</v>
          </cell>
          <cell r="CI243">
            <v>35975</v>
          </cell>
          <cell r="CJ243">
            <v>35982</v>
          </cell>
          <cell r="CK243">
            <v>35989</v>
          </cell>
          <cell r="CL243">
            <v>35996</v>
          </cell>
          <cell r="CM243">
            <v>36003</v>
          </cell>
          <cell r="CN243">
            <v>36010</v>
          </cell>
          <cell r="CO243">
            <v>36017</v>
          </cell>
          <cell r="CP243">
            <v>36024</v>
          </cell>
          <cell r="CQ243">
            <v>36031</v>
          </cell>
          <cell r="CR243">
            <v>36038</v>
          </cell>
          <cell r="CS243">
            <v>36045</v>
          </cell>
          <cell r="CT243">
            <v>36052</v>
          </cell>
          <cell r="CU243">
            <v>36059</v>
          </cell>
          <cell r="CV243">
            <v>36066</v>
          </cell>
          <cell r="CW243">
            <v>36073</v>
          </cell>
          <cell r="CX243" t="str">
            <v/>
          </cell>
          <cell r="CY243" t="str">
            <v/>
          </cell>
          <cell r="CZ243" t="str">
            <v/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 t="str">
            <v/>
          </cell>
          <cell r="DH243" t="str">
            <v/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 t="str">
            <v/>
          </cell>
          <cell r="DP243" t="str">
            <v/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 t="str">
            <v/>
          </cell>
          <cell r="DX243" t="str">
            <v/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 t="str">
            <v/>
          </cell>
          <cell r="EF243" t="str">
            <v/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 t="str">
            <v/>
          </cell>
          <cell r="EN243" t="str">
            <v/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 t="str">
            <v/>
          </cell>
          <cell r="EV243" t="str">
            <v/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</row>
        <row r="244">
          <cell r="V244" t="str">
            <v>INK &amp; PAINT</v>
          </cell>
          <cell r="W244">
            <v>8</v>
          </cell>
          <cell r="X244">
            <v>58000</v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/>
          </cell>
          <cell r="BE244" t="str">
            <v/>
          </cell>
          <cell r="BF244" t="str">
            <v/>
          </cell>
          <cell r="BG244" t="str">
            <v/>
          </cell>
          <cell r="BH244" t="str">
            <v/>
          </cell>
          <cell r="BI244" t="str">
            <v/>
          </cell>
          <cell r="BJ244" t="str">
            <v/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 t="str">
            <v/>
          </cell>
          <cell r="CA244" t="str">
            <v/>
          </cell>
          <cell r="CB244" t="str">
            <v/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1000</v>
          </cell>
          <cell r="CI244">
            <v>2000</v>
          </cell>
          <cell r="CJ244">
            <v>3000</v>
          </cell>
          <cell r="CK244">
            <v>4000</v>
          </cell>
          <cell r="CL244">
            <v>4000</v>
          </cell>
          <cell r="CM244">
            <v>4000</v>
          </cell>
          <cell r="CN244">
            <v>4000</v>
          </cell>
          <cell r="CO244">
            <v>4000</v>
          </cell>
          <cell r="CP244">
            <v>4000</v>
          </cell>
          <cell r="CQ244">
            <v>4000</v>
          </cell>
          <cell r="CR244">
            <v>4000</v>
          </cell>
          <cell r="CS244">
            <v>4000</v>
          </cell>
          <cell r="CT244">
            <v>4000</v>
          </cell>
          <cell r="CU244">
            <v>4000</v>
          </cell>
          <cell r="CV244">
            <v>4000</v>
          </cell>
          <cell r="CW244">
            <v>4000</v>
          </cell>
          <cell r="CX244" t="str">
            <v/>
          </cell>
          <cell r="CY244" t="str">
            <v/>
          </cell>
          <cell r="CZ244" t="str">
            <v/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 t="str">
            <v/>
          </cell>
          <cell r="DG244" t="str">
            <v/>
          </cell>
          <cell r="DH244" t="str">
            <v/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 t="str">
            <v/>
          </cell>
          <cell r="DO244" t="str">
            <v/>
          </cell>
          <cell r="DP244" t="str">
            <v/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 t="str">
            <v/>
          </cell>
          <cell r="DW244" t="str">
            <v/>
          </cell>
          <cell r="DX244" t="str">
            <v/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 t="str">
            <v/>
          </cell>
          <cell r="EE244" t="str">
            <v/>
          </cell>
          <cell r="EF244" t="str">
            <v/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 t="str">
            <v/>
          </cell>
          <cell r="EM244" t="str">
            <v/>
          </cell>
          <cell r="EN244" t="str">
            <v/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 t="str">
            <v/>
          </cell>
          <cell r="EU244" t="str">
            <v/>
          </cell>
          <cell r="EV244" t="str">
            <v/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</row>
        <row r="245">
          <cell r="X245" t="str">
            <v>DIRECT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3750</v>
          </cell>
          <cell r="BZ245">
            <v>7500</v>
          </cell>
          <cell r="CA245">
            <v>11250</v>
          </cell>
          <cell r="CB245">
            <v>15000</v>
          </cell>
          <cell r="CC245">
            <v>50933</v>
          </cell>
          <cell r="CD245">
            <v>50940</v>
          </cell>
          <cell r="CE245">
            <v>50947</v>
          </cell>
          <cell r="CF245">
            <v>69704</v>
          </cell>
          <cell r="CG245">
            <v>88461</v>
          </cell>
          <cell r="CH245">
            <v>144186</v>
          </cell>
          <cell r="CI245">
            <v>163950</v>
          </cell>
          <cell r="CJ245">
            <v>164964</v>
          </cell>
          <cell r="CK245">
            <v>165978</v>
          </cell>
          <cell r="CL245">
            <v>165992</v>
          </cell>
          <cell r="CM245">
            <v>166006</v>
          </cell>
          <cell r="CN245">
            <v>166020</v>
          </cell>
          <cell r="CO245">
            <v>151034</v>
          </cell>
          <cell r="CP245">
            <v>151048</v>
          </cell>
          <cell r="CQ245">
            <v>151062</v>
          </cell>
          <cell r="CR245">
            <v>151076</v>
          </cell>
          <cell r="CS245">
            <v>151090</v>
          </cell>
          <cell r="CT245">
            <v>151104</v>
          </cell>
          <cell r="CU245">
            <v>151118</v>
          </cell>
          <cell r="CV245">
            <v>40066</v>
          </cell>
          <cell r="CW245">
            <v>40073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</row>
        <row r="246">
          <cell r="X246" t="str">
            <v>DIRECT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3750</v>
          </cell>
          <cell r="BZ246">
            <v>7500</v>
          </cell>
          <cell r="CA246">
            <v>11250</v>
          </cell>
          <cell r="CB246">
            <v>15000</v>
          </cell>
          <cell r="CC246">
            <v>50933</v>
          </cell>
          <cell r="CD246">
            <v>50940</v>
          </cell>
          <cell r="CE246">
            <v>50947</v>
          </cell>
          <cell r="CF246">
            <v>69704</v>
          </cell>
          <cell r="CG246">
            <v>88461</v>
          </cell>
          <cell r="CH246">
            <v>144186</v>
          </cell>
          <cell r="CI246">
            <v>163950</v>
          </cell>
          <cell r="CJ246">
            <v>164964</v>
          </cell>
          <cell r="CK246">
            <v>165978</v>
          </cell>
          <cell r="CL246">
            <v>165992</v>
          </cell>
          <cell r="CM246">
            <v>166006</v>
          </cell>
          <cell r="CN246">
            <v>166020</v>
          </cell>
          <cell r="CO246">
            <v>151034</v>
          </cell>
          <cell r="CP246">
            <v>151048</v>
          </cell>
          <cell r="CQ246">
            <v>151062</v>
          </cell>
          <cell r="CR246">
            <v>151076</v>
          </cell>
          <cell r="CS246">
            <v>151090</v>
          </cell>
          <cell r="CT246">
            <v>151104</v>
          </cell>
          <cell r="CU246">
            <v>151118</v>
          </cell>
          <cell r="CV246">
            <v>40066</v>
          </cell>
          <cell r="CW246">
            <v>40073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</row>
        <row r="247">
          <cell r="X247" t="str">
            <v>LOADED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5062.5</v>
          </cell>
          <cell r="BZ247">
            <v>10125</v>
          </cell>
          <cell r="CA247">
            <v>15187.5</v>
          </cell>
          <cell r="CB247">
            <v>20250</v>
          </cell>
          <cell r="CC247">
            <v>68759.55</v>
          </cell>
          <cell r="CD247">
            <v>68769</v>
          </cell>
          <cell r="CE247">
            <v>68778.45</v>
          </cell>
          <cell r="CF247">
            <v>94100.4</v>
          </cell>
          <cell r="CG247">
            <v>119422.35</v>
          </cell>
          <cell r="CH247">
            <v>194651.1</v>
          </cell>
          <cell r="CI247">
            <v>221332.5</v>
          </cell>
          <cell r="CJ247">
            <v>222701.4</v>
          </cell>
          <cell r="CK247">
            <v>224070.3</v>
          </cell>
          <cell r="CL247">
            <v>224089.2</v>
          </cell>
          <cell r="CM247">
            <v>224108.1</v>
          </cell>
          <cell r="CN247">
            <v>224127</v>
          </cell>
          <cell r="CO247">
            <v>203895.9</v>
          </cell>
          <cell r="CP247">
            <v>203914.8</v>
          </cell>
          <cell r="CQ247">
            <v>203933.7</v>
          </cell>
          <cell r="CR247">
            <v>203952.6</v>
          </cell>
          <cell r="CS247">
            <v>203971.5</v>
          </cell>
          <cell r="CT247">
            <v>203990.39999999999</v>
          </cell>
          <cell r="CU247">
            <v>204009.3</v>
          </cell>
          <cell r="CV247">
            <v>54089.1</v>
          </cell>
          <cell r="CW247">
            <v>54098.55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</row>
        <row r="248">
          <cell r="V248" t="str">
            <v>PROJECTED RTM</v>
          </cell>
          <cell r="X248" t="str">
            <v>CUMULATIVE TO DATE</v>
          </cell>
          <cell r="Y248">
            <v>175</v>
          </cell>
          <cell r="Z248">
            <v>98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5062.5</v>
          </cell>
          <cell r="BZ248">
            <v>10125</v>
          </cell>
          <cell r="CA248">
            <v>15187.5</v>
          </cell>
          <cell r="CB248">
            <v>20250</v>
          </cell>
          <cell r="CC248">
            <v>68759.55</v>
          </cell>
          <cell r="CD248">
            <v>68769</v>
          </cell>
          <cell r="CE248">
            <v>68778.45</v>
          </cell>
          <cell r="CF248">
            <v>94100.4</v>
          </cell>
          <cell r="CG248">
            <v>119422.35</v>
          </cell>
          <cell r="CH248">
            <v>194651.1</v>
          </cell>
          <cell r="CI248">
            <v>221332.5</v>
          </cell>
          <cell r="CJ248">
            <v>222701.4</v>
          </cell>
          <cell r="CK248">
            <v>224070.3</v>
          </cell>
          <cell r="CL248">
            <v>224089.2</v>
          </cell>
          <cell r="CM248">
            <v>224108.1</v>
          </cell>
          <cell r="CN248">
            <v>224127</v>
          </cell>
          <cell r="CO248">
            <v>203895.9</v>
          </cell>
          <cell r="CP248">
            <v>203914.8</v>
          </cell>
          <cell r="CQ248">
            <v>203933.7</v>
          </cell>
          <cell r="CR248">
            <v>203952.6</v>
          </cell>
          <cell r="CS248">
            <v>203971.5</v>
          </cell>
          <cell r="CT248">
            <v>203990.39999999999</v>
          </cell>
          <cell r="CU248">
            <v>204009.3</v>
          </cell>
          <cell r="CV248">
            <v>54089.1</v>
          </cell>
          <cell r="CW248">
            <v>54098.55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</row>
        <row r="249">
          <cell r="V249" t="str">
            <v>PROJECTED RTM</v>
          </cell>
          <cell r="X249">
            <v>36154</v>
          </cell>
          <cell r="Y249">
            <v>175</v>
          </cell>
          <cell r="Z249">
            <v>98</v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 t="str">
            <v/>
          </cell>
          <cell r="BT249" t="str">
            <v/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 t="str">
            <v/>
          </cell>
          <cell r="CB249" t="str">
            <v/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 t="str">
            <v/>
          </cell>
          <cell r="CJ249" t="str">
            <v/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 t="str">
            <v/>
          </cell>
          <cell r="CR249" t="str">
            <v/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 t="str">
            <v/>
          </cell>
          <cell r="CZ249" t="str">
            <v/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 t="str">
            <v/>
          </cell>
          <cell r="DH249" t="str">
            <v/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 t="str">
            <v/>
          </cell>
          <cell r="DP249" t="str">
            <v/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 t="str">
            <v/>
          </cell>
          <cell r="DX249" t="str">
            <v/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 t="str">
            <v/>
          </cell>
          <cell r="EN249" t="str">
            <v/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 t="str">
            <v/>
          </cell>
          <cell r="EV249" t="str">
            <v/>
          </cell>
        </row>
        <row r="250">
          <cell r="V250" t="str">
            <v>PROJECTED STREET</v>
          </cell>
          <cell r="X250">
            <v>36184</v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/>
          </cell>
          <cell r="BD250" t="str">
            <v/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/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 t="str">
            <v/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 t="str">
            <v/>
          </cell>
          <cell r="CR250" t="str">
            <v/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 t="str">
            <v/>
          </cell>
          <cell r="CZ250" t="str">
            <v/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 t="str">
            <v/>
          </cell>
          <cell r="DH250" t="str">
            <v/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 t="str">
            <v/>
          </cell>
          <cell r="DP250" t="str">
            <v/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 t="str">
            <v/>
          </cell>
          <cell r="DX250" t="str">
            <v/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 t="str">
            <v/>
          </cell>
          <cell r="EF250" t="str">
            <v/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 t="str">
            <v/>
          </cell>
          <cell r="EN250" t="str">
            <v/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 t="str">
            <v/>
          </cell>
          <cell r="EV250" t="str">
            <v/>
          </cell>
        </row>
        <row r="251">
          <cell r="V251" t="str">
            <v>+ or - Scheduled Date</v>
          </cell>
          <cell r="X251">
            <v>128</v>
          </cell>
        </row>
        <row r="252">
          <cell r="N252" t="str">
            <v>ENGINEERING</v>
          </cell>
          <cell r="R252" t="str">
            <v>TARZAN STORY STUDIO</v>
          </cell>
          <cell r="V252" t="str">
            <v>START DATE</v>
          </cell>
          <cell r="W252" t="str">
            <v>END     DATE</v>
          </cell>
          <cell r="X252">
            <v>4504.91</v>
          </cell>
          <cell r="Y252" t="str">
            <v>WK Count</v>
          </cell>
          <cell r="Z252" t="str">
            <v>Total Days</v>
          </cell>
        </row>
        <row r="253">
          <cell r="N253" t="str">
            <v>ENGINEERING</v>
          </cell>
          <cell r="R253" t="str">
            <v>TARZAN STORY STUDIO</v>
          </cell>
          <cell r="T253" t="str">
            <v>ANIMATION PRODUCTION</v>
          </cell>
          <cell r="V253" t="str">
            <v>START DATE</v>
          </cell>
          <cell r="W253" t="str">
            <v>END     DATE</v>
          </cell>
          <cell r="X253">
            <v>4504.91</v>
          </cell>
          <cell r="Y253" t="str">
            <v>WK Count</v>
          </cell>
          <cell r="Z253" t="str">
            <v>Total Days</v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 t="str">
            <v/>
          </cell>
          <cell r="BS253" t="str">
            <v/>
          </cell>
          <cell r="BT253" t="str">
            <v/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 t="str">
            <v/>
          </cell>
          <cell r="CA253" t="str">
            <v/>
          </cell>
          <cell r="CB253" t="str">
            <v/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 t="str">
            <v/>
          </cell>
          <cell r="CI253">
            <v>35975</v>
          </cell>
          <cell r="CJ253">
            <v>35982</v>
          </cell>
          <cell r="CK253">
            <v>35989</v>
          </cell>
          <cell r="CL253">
            <v>35996</v>
          </cell>
          <cell r="CM253">
            <v>36003</v>
          </cell>
          <cell r="CN253">
            <v>36010</v>
          </cell>
          <cell r="CO253">
            <v>36017</v>
          </cell>
          <cell r="CP253">
            <v>36024</v>
          </cell>
          <cell r="CQ253">
            <v>36031</v>
          </cell>
          <cell r="CR253">
            <v>36038</v>
          </cell>
          <cell r="CS253">
            <v>36045</v>
          </cell>
          <cell r="CT253">
            <v>36052</v>
          </cell>
          <cell r="CU253" t="str">
            <v/>
          </cell>
          <cell r="CV253" t="str">
            <v/>
          </cell>
          <cell r="CW253" t="str">
            <v/>
          </cell>
          <cell r="CX253" t="str">
            <v/>
          </cell>
          <cell r="CY253" t="str">
            <v/>
          </cell>
          <cell r="CZ253" t="str">
            <v/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 t="str">
            <v/>
          </cell>
          <cell r="DG253" t="str">
            <v/>
          </cell>
          <cell r="DH253" t="str">
            <v/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 t="str">
            <v/>
          </cell>
          <cell r="DO253" t="str">
            <v/>
          </cell>
          <cell r="DP253" t="str">
            <v/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 t="str">
            <v/>
          </cell>
          <cell r="DW253" t="str">
            <v/>
          </cell>
          <cell r="DX253" t="str">
            <v/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 t="str">
            <v/>
          </cell>
          <cell r="EE253" t="str">
            <v/>
          </cell>
          <cell r="EF253" t="str">
            <v/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 t="str">
            <v/>
          </cell>
          <cell r="EM253" t="str">
            <v/>
          </cell>
          <cell r="EN253" t="str">
            <v/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 t="str">
            <v/>
          </cell>
          <cell r="EU253" t="str">
            <v/>
          </cell>
          <cell r="EV253" t="str">
            <v/>
          </cell>
        </row>
        <row r="254">
          <cell r="A254" t="str">
            <v>PREP</v>
          </cell>
          <cell r="F254" t="str">
            <v>ANIMATION</v>
          </cell>
          <cell r="I254" t="str">
            <v>INK &amp; PAINT</v>
          </cell>
          <cell r="L254" t="str">
            <v>ALPHA</v>
          </cell>
          <cell r="N254" t="str">
            <v>BETA</v>
          </cell>
          <cell r="P254" t="str">
            <v>RTM</v>
          </cell>
          <cell r="R254" t="str">
            <v>STREET</v>
          </cell>
          <cell r="T254" t="str">
            <v>ANIMATION PRODUCTION</v>
          </cell>
          <cell r="V254">
            <v>35975</v>
          </cell>
          <cell r="W254">
            <v>36052.068740000002</v>
          </cell>
          <cell r="X254">
            <v>500</v>
          </cell>
          <cell r="Y254">
            <v>12</v>
          </cell>
          <cell r="Z254">
            <v>77.068739999999991</v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 t="str">
            <v/>
          </cell>
          <cell r="CB254" t="str">
            <v/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35975</v>
          </cell>
          <cell r="CJ254">
            <v>35982</v>
          </cell>
          <cell r="CK254">
            <v>35989</v>
          </cell>
          <cell r="CL254">
            <v>35996</v>
          </cell>
          <cell r="CM254">
            <v>36003</v>
          </cell>
          <cell r="CN254">
            <v>36010</v>
          </cell>
          <cell r="CO254">
            <v>36017</v>
          </cell>
          <cell r="CP254">
            <v>36024</v>
          </cell>
          <cell r="CQ254">
            <v>36031</v>
          </cell>
          <cell r="CR254">
            <v>36038</v>
          </cell>
          <cell r="CS254">
            <v>36045</v>
          </cell>
          <cell r="CT254">
            <v>36052</v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 t="str">
            <v/>
          </cell>
          <cell r="CZ254" t="str">
            <v/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 t="str">
            <v/>
          </cell>
          <cell r="DH254" t="str">
            <v/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 t="str">
            <v/>
          </cell>
          <cell r="DP254" t="str">
            <v/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 t="str">
            <v/>
          </cell>
          <cell r="DX254" t="str">
            <v/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 t="str">
            <v/>
          </cell>
          <cell r="EF254" t="str">
            <v/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 t="str">
            <v/>
          </cell>
          <cell r="EN254" t="str">
            <v/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 t="str">
            <v/>
          </cell>
          <cell r="EV254" t="str">
            <v/>
          </cell>
        </row>
        <row r="255">
          <cell r="A255" t="str">
            <v>PREP</v>
          </cell>
          <cell r="B255" t="str">
            <v>Days</v>
          </cell>
          <cell r="F255" t="str">
            <v>ANIMATION</v>
          </cell>
          <cell r="G255" t="str">
            <v>Days</v>
          </cell>
          <cell r="H255" t="str">
            <v>Frames</v>
          </cell>
          <cell r="I255" t="str">
            <v>INK &amp; PAINT</v>
          </cell>
          <cell r="J255" t="str">
            <v>Days</v>
          </cell>
          <cell r="L255" t="str">
            <v>ALPHA</v>
          </cell>
          <cell r="N255" t="str">
            <v>BETA</v>
          </cell>
          <cell r="P255" t="str">
            <v>RTM</v>
          </cell>
          <cell r="R255" t="str">
            <v>STREET</v>
          </cell>
          <cell r="T255" t="str">
            <v>Prep Projection</v>
          </cell>
          <cell r="V255">
            <v>35975</v>
          </cell>
          <cell r="W255">
            <v>36052.068740000002</v>
          </cell>
          <cell r="X255">
            <v>500</v>
          </cell>
          <cell r="Y255">
            <v>12</v>
          </cell>
          <cell r="Z255">
            <v>77.068739999999991</v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 t="str">
            <v/>
          </cell>
          <cell r="BS255" t="str">
            <v/>
          </cell>
          <cell r="BT255" t="str">
            <v/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 t="str">
            <v/>
          </cell>
          <cell r="CA255" t="str">
            <v/>
          </cell>
          <cell r="CB255" t="str">
            <v/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 t="str">
            <v/>
          </cell>
          <cell r="CI255">
            <v>125</v>
          </cell>
          <cell r="CJ255">
            <v>250</v>
          </cell>
          <cell r="CK255">
            <v>375</v>
          </cell>
          <cell r="CL255">
            <v>500</v>
          </cell>
          <cell r="CM255">
            <v>500</v>
          </cell>
          <cell r="CN255">
            <v>500</v>
          </cell>
          <cell r="CO255">
            <v>500</v>
          </cell>
          <cell r="CP255">
            <v>500</v>
          </cell>
          <cell r="CQ255">
            <v>500</v>
          </cell>
          <cell r="CR255">
            <v>500</v>
          </cell>
          <cell r="CS255">
            <v>500</v>
          </cell>
          <cell r="CT255">
            <v>500</v>
          </cell>
          <cell r="CU255" t="str">
            <v/>
          </cell>
          <cell r="CV255" t="str">
            <v/>
          </cell>
          <cell r="CW255" t="str">
            <v/>
          </cell>
          <cell r="CX255" t="str">
            <v/>
          </cell>
          <cell r="CY255" t="str">
            <v/>
          </cell>
          <cell r="CZ255" t="str">
            <v/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 t="str">
            <v/>
          </cell>
          <cell r="DG255" t="str">
            <v/>
          </cell>
          <cell r="DH255" t="str">
            <v/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 t="str">
            <v/>
          </cell>
          <cell r="DO255" t="str">
            <v/>
          </cell>
          <cell r="DP255" t="str">
            <v/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 t="str">
            <v/>
          </cell>
          <cell r="DW255" t="str">
            <v/>
          </cell>
          <cell r="DX255" t="str">
            <v/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 t="str">
            <v/>
          </cell>
          <cell r="EE255" t="str">
            <v/>
          </cell>
          <cell r="EF255" t="str">
            <v/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 t="str">
            <v/>
          </cell>
          <cell r="EM255" t="str">
            <v/>
          </cell>
          <cell r="EN255" t="str">
            <v/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 t="str">
            <v/>
          </cell>
          <cell r="EU255" t="str">
            <v/>
          </cell>
          <cell r="EV255" t="str">
            <v/>
          </cell>
        </row>
        <row r="256">
          <cell r="A256" t="str">
            <v>Wks</v>
          </cell>
          <cell r="B256" t="str">
            <v>Days</v>
          </cell>
          <cell r="F256" t="str">
            <v>Wks</v>
          </cell>
          <cell r="G256" t="str">
            <v>Days</v>
          </cell>
          <cell r="H256" t="str">
            <v>Frames</v>
          </cell>
          <cell r="I256" t="str">
            <v>Wks</v>
          </cell>
          <cell r="J256" t="str">
            <v>Days</v>
          </cell>
          <cell r="K256">
            <v>21</v>
          </cell>
          <cell r="M256">
            <v>29</v>
          </cell>
          <cell r="O256">
            <v>29</v>
          </cell>
          <cell r="Q256">
            <v>29</v>
          </cell>
          <cell r="R256">
            <v>36342</v>
          </cell>
          <cell r="T256" t="str">
            <v>Animation Projection</v>
          </cell>
          <cell r="V256">
            <v>36003</v>
          </cell>
          <cell r="W256">
            <v>36096.068740000002</v>
          </cell>
          <cell r="X256">
            <v>500</v>
          </cell>
          <cell r="Y256">
            <v>14</v>
          </cell>
          <cell r="Z256">
            <v>93.068739999999991</v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 t="str">
            <v/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 t="str">
            <v/>
          </cell>
          <cell r="CB256" t="str">
            <v/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 t="str">
            <v/>
          </cell>
          <cell r="CJ256" t="str">
            <v/>
          </cell>
          <cell r="CK256" t="str">
            <v/>
          </cell>
          <cell r="CL256" t="str">
            <v/>
          </cell>
          <cell r="CM256">
            <v>0</v>
          </cell>
          <cell r="CN256">
            <v>0</v>
          </cell>
          <cell r="CO256">
            <v>0</v>
          </cell>
          <cell r="CP256">
            <v>125</v>
          </cell>
          <cell r="CQ256">
            <v>250</v>
          </cell>
          <cell r="CR256">
            <v>375</v>
          </cell>
          <cell r="CS256">
            <v>500</v>
          </cell>
          <cell r="CT256">
            <v>500</v>
          </cell>
          <cell r="CU256">
            <v>500</v>
          </cell>
          <cell r="CV256">
            <v>500</v>
          </cell>
          <cell r="CW256">
            <v>500</v>
          </cell>
          <cell r="CX256">
            <v>500</v>
          </cell>
          <cell r="CY256">
            <v>500</v>
          </cell>
          <cell r="CZ256">
            <v>500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 t="str">
            <v/>
          </cell>
          <cell r="DH256" t="str">
            <v/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 t="str">
            <v/>
          </cell>
          <cell r="DP256" t="str">
            <v/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 t="str">
            <v/>
          </cell>
          <cell r="DX256" t="str">
            <v/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 t="str">
            <v/>
          </cell>
          <cell r="EF256" t="str">
            <v/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 t="str">
            <v/>
          </cell>
          <cell r="EN256" t="str">
            <v/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 t="str">
            <v/>
          </cell>
          <cell r="EV256" t="str">
            <v/>
          </cell>
        </row>
        <row r="257">
          <cell r="A257">
            <v>9.0098199999999995</v>
          </cell>
          <cell r="B257">
            <v>77.068739999999991</v>
          </cell>
          <cell r="F257">
            <v>9.0098199999999995</v>
          </cell>
          <cell r="G257">
            <v>93.068739999999991</v>
          </cell>
          <cell r="H257">
            <v>4504.91</v>
          </cell>
          <cell r="I257">
            <v>9.0098199999999995</v>
          </cell>
          <cell r="J257">
            <v>77.068739999999991</v>
          </cell>
          <cell r="K257">
            <v>21</v>
          </cell>
          <cell r="M257">
            <v>29</v>
          </cell>
          <cell r="O257">
            <v>29</v>
          </cell>
          <cell r="Q257">
            <v>29</v>
          </cell>
          <cell r="R257">
            <v>36342</v>
          </cell>
          <cell r="T257" t="str">
            <v>Ink &amp; Paint Projection</v>
          </cell>
          <cell r="V257">
            <v>36033</v>
          </cell>
          <cell r="W257">
            <v>36110.068740000002</v>
          </cell>
          <cell r="X257">
            <v>500</v>
          </cell>
          <cell r="Y257">
            <v>11</v>
          </cell>
          <cell r="Z257">
            <v>77.068739999999991</v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 t="str">
            <v/>
          </cell>
          <cell r="BS257" t="str">
            <v/>
          </cell>
          <cell r="BT257" t="str">
            <v/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 t="str">
            <v/>
          </cell>
          <cell r="CA257" t="str">
            <v/>
          </cell>
          <cell r="CB257" t="str">
            <v/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 t="str">
            <v/>
          </cell>
          <cell r="CI257" t="str">
            <v/>
          </cell>
          <cell r="CJ257" t="str">
            <v/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 t="str">
            <v/>
          </cell>
          <cell r="CQ257" t="str">
            <v/>
          </cell>
          <cell r="CR257">
            <v>125</v>
          </cell>
          <cell r="CS257">
            <v>250</v>
          </cell>
          <cell r="CT257">
            <v>375</v>
          </cell>
          <cell r="CU257">
            <v>500</v>
          </cell>
          <cell r="CV257">
            <v>500</v>
          </cell>
          <cell r="CW257">
            <v>500</v>
          </cell>
          <cell r="CX257">
            <v>500</v>
          </cell>
          <cell r="CY257">
            <v>500</v>
          </cell>
          <cell r="CZ257">
            <v>500</v>
          </cell>
          <cell r="DA257">
            <v>500</v>
          </cell>
          <cell r="DB257">
            <v>500</v>
          </cell>
          <cell r="DC257" t="str">
            <v/>
          </cell>
          <cell r="DD257" t="str">
            <v/>
          </cell>
          <cell r="DE257" t="str">
            <v/>
          </cell>
          <cell r="DF257" t="str">
            <v/>
          </cell>
          <cell r="DG257" t="str">
            <v/>
          </cell>
          <cell r="DH257" t="str">
            <v/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 t="str">
            <v/>
          </cell>
          <cell r="DO257" t="str">
            <v/>
          </cell>
          <cell r="DP257" t="str">
            <v/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 t="str">
            <v/>
          </cell>
          <cell r="DW257" t="str">
            <v/>
          </cell>
          <cell r="DX257" t="str">
            <v/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 t="str">
            <v/>
          </cell>
          <cell r="EE257" t="str">
            <v/>
          </cell>
          <cell r="EF257" t="str">
            <v/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 t="str">
            <v/>
          </cell>
          <cell r="EM257" t="str">
            <v/>
          </cell>
          <cell r="EN257" t="str">
            <v/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 t="str">
            <v/>
          </cell>
          <cell r="EU257" t="str">
            <v/>
          </cell>
          <cell r="EV257" t="str">
            <v/>
          </cell>
        </row>
        <row r="259">
          <cell r="T259" t="str">
            <v>BUDGET FORECAST</v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/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 t="str">
            <v/>
          </cell>
          <cell r="BS259" t="str">
            <v/>
          </cell>
          <cell r="BT259" t="str">
            <v/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 t="str">
            <v/>
          </cell>
          <cell r="CA259" t="str">
            <v/>
          </cell>
          <cell r="CB259" t="str">
            <v/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 t="str">
            <v/>
          </cell>
          <cell r="CI259">
            <v>35975</v>
          </cell>
          <cell r="CJ259">
            <v>35982</v>
          </cell>
          <cell r="CK259">
            <v>35989</v>
          </cell>
          <cell r="CL259">
            <v>35996</v>
          </cell>
          <cell r="CM259">
            <v>36003</v>
          </cell>
          <cell r="CN259">
            <v>36010</v>
          </cell>
          <cell r="CO259">
            <v>36017</v>
          </cell>
          <cell r="CP259">
            <v>36024</v>
          </cell>
          <cell r="CQ259">
            <v>36031</v>
          </cell>
          <cell r="CR259">
            <v>36038</v>
          </cell>
          <cell r="CS259">
            <v>36045</v>
          </cell>
          <cell r="CT259">
            <v>36052</v>
          </cell>
          <cell r="CU259" t="str">
            <v/>
          </cell>
          <cell r="CV259" t="str">
            <v/>
          </cell>
          <cell r="CW259" t="str">
            <v/>
          </cell>
          <cell r="CX259" t="str">
            <v/>
          </cell>
          <cell r="CY259" t="str">
            <v/>
          </cell>
          <cell r="CZ259" t="str">
            <v/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 t="str">
            <v/>
          </cell>
          <cell r="DG259" t="str">
            <v/>
          </cell>
          <cell r="DH259" t="str">
            <v/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 t="str">
            <v/>
          </cell>
          <cell r="DO259" t="str">
            <v/>
          </cell>
          <cell r="DP259" t="str">
            <v/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 t="str">
            <v/>
          </cell>
          <cell r="DW259" t="str">
            <v/>
          </cell>
          <cell r="DX259" t="str">
            <v/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 t="str">
            <v/>
          </cell>
          <cell r="EE259" t="str">
            <v/>
          </cell>
          <cell r="EF259" t="str">
            <v/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 t="str">
            <v/>
          </cell>
          <cell r="EM259" t="str">
            <v/>
          </cell>
          <cell r="EN259" t="str">
            <v/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 t="str">
            <v/>
          </cell>
          <cell r="EU259" t="str">
            <v/>
          </cell>
          <cell r="EV259" t="str">
            <v/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</row>
        <row r="260">
          <cell r="T260" t="str">
            <v>BUDGET FORECAST</v>
          </cell>
          <cell r="V260" t="str">
            <v>PRE PROD</v>
          </cell>
          <cell r="W260">
            <v>30</v>
          </cell>
          <cell r="X260">
            <v>157500</v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 t="str">
            <v/>
          </cell>
          <cell r="CB260" t="str">
            <v/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35975</v>
          </cell>
          <cell r="CJ260">
            <v>35982</v>
          </cell>
          <cell r="CK260">
            <v>35989</v>
          </cell>
          <cell r="CL260">
            <v>35996</v>
          </cell>
          <cell r="CM260">
            <v>36003</v>
          </cell>
          <cell r="CN260">
            <v>36010</v>
          </cell>
          <cell r="CO260">
            <v>36017</v>
          </cell>
          <cell r="CP260">
            <v>36024</v>
          </cell>
          <cell r="CQ260">
            <v>36031</v>
          </cell>
          <cell r="CR260">
            <v>36038</v>
          </cell>
          <cell r="CS260">
            <v>36045</v>
          </cell>
          <cell r="CT260">
            <v>36052</v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 t="str">
            <v/>
          </cell>
          <cell r="CZ260" t="str">
            <v/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 t="str">
            <v/>
          </cell>
          <cell r="DH260" t="str">
            <v/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 t="str">
            <v/>
          </cell>
          <cell r="DP260" t="str">
            <v/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 t="str">
            <v/>
          </cell>
          <cell r="DX260" t="str">
            <v/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 t="str">
            <v/>
          </cell>
          <cell r="EN260" t="str">
            <v/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 t="str">
            <v/>
          </cell>
          <cell r="EV260" t="str">
            <v/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</row>
        <row r="261">
          <cell r="V261" t="str">
            <v>PRE PROD</v>
          </cell>
          <cell r="W261">
            <v>30</v>
          </cell>
          <cell r="X261">
            <v>157500</v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/>
          </cell>
          <cell r="BA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/>
          </cell>
          <cell r="BF261" t="str">
            <v/>
          </cell>
          <cell r="BG261" t="str">
            <v/>
          </cell>
          <cell r="BH261" t="str">
            <v/>
          </cell>
          <cell r="BI261" t="str">
            <v/>
          </cell>
          <cell r="BJ261" t="str">
            <v/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 t="str">
            <v/>
          </cell>
          <cell r="CA261" t="str">
            <v/>
          </cell>
          <cell r="CB261" t="str">
            <v/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 t="str">
            <v/>
          </cell>
          <cell r="CI261">
            <v>3750</v>
          </cell>
          <cell r="CJ261">
            <v>7500</v>
          </cell>
          <cell r="CK261">
            <v>11250</v>
          </cell>
          <cell r="CL261">
            <v>15000</v>
          </cell>
          <cell r="CM261">
            <v>15000</v>
          </cell>
          <cell r="CN261">
            <v>15000</v>
          </cell>
          <cell r="CO261">
            <v>15000</v>
          </cell>
          <cell r="CP261">
            <v>15000</v>
          </cell>
          <cell r="CQ261">
            <v>15000</v>
          </cell>
          <cell r="CR261">
            <v>15000</v>
          </cell>
          <cell r="CS261">
            <v>15000</v>
          </cell>
          <cell r="CT261">
            <v>15000</v>
          </cell>
          <cell r="CU261" t="str">
            <v/>
          </cell>
          <cell r="CV261" t="str">
            <v/>
          </cell>
          <cell r="CW261" t="str">
            <v/>
          </cell>
          <cell r="CX261" t="str">
            <v/>
          </cell>
          <cell r="CY261" t="str">
            <v/>
          </cell>
          <cell r="CZ261" t="str">
            <v/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 t="str">
            <v/>
          </cell>
          <cell r="DG261" t="str">
            <v/>
          </cell>
          <cell r="DH261" t="str">
            <v/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 t="str">
            <v/>
          </cell>
          <cell r="DO261" t="str">
            <v/>
          </cell>
          <cell r="DP261" t="str">
            <v/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 t="str">
            <v/>
          </cell>
          <cell r="DW261" t="str">
            <v/>
          </cell>
          <cell r="DX261" t="str">
            <v/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 t="str">
            <v/>
          </cell>
          <cell r="EE261" t="str">
            <v/>
          </cell>
          <cell r="EF261" t="str">
            <v/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 t="str">
            <v/>
          </cell>
          <cell r="EM261" t="str">
            <v/>
          </cell>
          <cell r="EN261" t="str">
            <v/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 t="str">
            <v/>
          </cell>
          <cell r="EU261" t="str">
            <v/>
          </cell>
          <cell r="EV261" t="str">
            <v/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</row>
        <row r="262">
          <cell r="V262" t="str">
            <v>PRODUCTION</v>
          </cell>
          <cell r="W262">
            <v>150</v>
          </cell>
          <cell r="X262">
            <v>712500</v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/>
          </cell>
          <cell r="AH262" t="str">
            <v/>
          </cell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  <cell r="BA262" t="str">
            <v/>
          </cell>
          <cell r="BB262" t="str">
            <v/>
          </cell>
          <cell r="BC262" t="str">
            <v/>
          </cell>
          <cell r="BD262" t="str">
            <v/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 t="str">
            <v/>
          </cell>
          <cell r="CB262" t="str">
            <v/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 t="str">
            <v/>
          </cell>
          <cell r="CJ262" t="str">
            <v/>
          </cell>
          <cell r="CK262" t="str">
            <v/>
          </cell>
          <cell r="CL262" t="str">
            <v/>
          </cell>
          <cell r="CM262">
            <v>36003</v>
          </cell>
          <cell r="CN262">
            <v>36010</v>
          </cell>
          <cell r="CO262">
            <v>36017</v>
          </cell>
          <cell r="CP262">
            <v>36024</v>
          </cell>
          <cell r="CQ262">
            <v>36031</v>
          </cell>
          <cell r="CR262">
            <v>36038</v>
          </cell>
          <cell r="CS262">
            <v>36045</v>
          </cell>
          <cell r="CT262">
            <v>36052</v>
          </cell>
          <cell r="CU262">
            <v>36059</v>
          </cell>
          <cell r="CV262">
            <v>36066</v>
          </cell>
          <cell r="CW262">
            <v>36073</v>
          </cell>
          <cell r="CX262">
            <v>36080</v>
          </cell>
          <cell r="CY262">
            <v>36087</v>
          </cell>
          <cell r="CZ262">
            <v>36094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 t="str">
            <v/>
          </cell>
          <cell r="DH262" t="str">
            <v/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 t="str">
            <v/>
          </cell>
          <cell r="DP262" t="str">
            <v/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 t="str">
            <v/>
          </cell>
          <cell r="DX262" t="str">
            <v/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 t="str">
            <v/>
          </cell>
          <cell r="EN262" t="str">
            <v/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 t="str">
            <v/>
          </cell>
          <cell r="EV262" t="str">
            <v/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</row>
        <row r="263">
          <cell r="V263" t="str">
            <v>PRODUCTION</v>
          </cell>
          <cell r="W263">
            <v>150</v>
          </cell>
          <cell r="X263">
            <v>712500</v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/>
          </cell>
          <cell r="AH263" t="str">
            <v/>
          </cell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  <cell r="BA263" t="str">
            <v/>
          </cell>
          <cell r="BB263" t="str">
            <v/>
          </cell>
          <cell r="BC263" t="str">
            <v/>
          </cell>
          <cell r="BD263" t="str">
            <v/>
          </cell>
          <cell r="BE263" t="str">
            <v/>
          </cell>
          <cell r="BF263" t="str">
            <v/>
          </cell>
          <cell r="BG263" t="str">
            <v/>
          </cell>
          <cell r="BH263" t="str">
            <v/>
          </cell>
          <cell r="BI263" t="str">
            <v/>
          </cell>
          <cell r="BJ263" t="str">
            <v/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/>
          </cell>
          <cell r="BY263" t="str">
            <v/>
          </cell>
          <cell r="BZ263" t="str">
            <v/>
          </cell>
          <cell r="CA263" t="str">
            <v/>
          </cell>
          <cell r="CB263" t="str">
            <v/>
          </cell>
          <cell r="CC263" t="str">
            <v/>
          </cell>
          <cell r="CD263" t="str">
            <v/>
          </cell>
          <cell r="CE263" t="str">
            <v/>
          </cell>
          <cell r="CF263" t="str">
            <v/>
          </cell>
          <cell r="CG263" t="str">
            <v/>
          </cell>
          <cell r="CH263" t="str">
            <v/>
          </cell>
          <cell r="CI263" t="str">
            <v/>
          </cell>
          <cell r="CJ263" t="str">
            <v/>
          </cell>
          <cell r="CK263" t="str">
            <v/>
          </cell>
          <cell r="CL263" t="str">
            <v/>
          </cell>
          <cell r="CM263">
            <v>0</v>
          </cell>
          <cell r="CN263">
            <v>0</v>
          </cell>
          <cell r="CO263">
            <v>0</v>
          </cell>
          <cell r="CP263">
            <v>18750</v>
          </cell>
          <cell r="CQ263">
            <v>37500</v>
          </cell>
          <cell r="CR263">
            <v>56250</v>
          </cell>
          <cell r="CS263">
            <v>75000</v>
          </cell>
          <cell r="CT263">
            <v>75000</v>
          </cell>
          <cell r="CU263">
            <v>75000</v>
          </cell>
          <cell r="CV263">
            <v>75000</v>
          </cell>
          <cell r="CW263">
            <v>75000</v>
          </cell>
          <cell r="CX263">
            <v>75000</v>
          </cell>
          <cell r="CY263">
            <v>75000</v>
          </cell>
          <cell r="CZ263">
            <v>75000</v>
          </cell>
          <cell r="DA263" t="str">
            <v/>
          </cell>
          <cell r="DB263" t="str">
            <v/>
          </cell>
          <cell r="DC263" t="str">
            <v/>
          </cell>
          <cell r="DD263" t="str">
            <v/>
          </cell>
          <cell r="DE263" t="str">
            <v/>
          </cell>
          <cell r="DF263" t="str">
            <v/>
          </cell>
          <cell r="DG263" t="str">
            <v/>
          </cell>
          <cell r="DH263" t="str">
            <v/>
          </cell>
          <cell r="DI263" t="str">
            <v/>
          </cell>
          <cell r="DJ263" t="str">
            <v/>
          </cell>
          <cell r="DK263" t="str">
            <v/>
          </cell>
          <cell r="DL263" t="str">
            <v/>
          </cell>
          <cell r="DM263" t="str">
            <v/>
          </cell>
          <cell r="DN263" t="str">
            <v/>
          </cell>
          <cell r="DO263" t="str">
            <v/>
          </cell>
          <cell r="DP263" t="str">
            <v/>
          </cell>
          <cell r="DQ263" t="str">
            <v/>
          </cell>
          <cell r="DR263" t="str">
            <v/>
          </cell>
          <cell r="DS263" t="str">
            <v/>
          </cell>
          <cell r="DT263" t="str">
            <v/>
          </cell>
          <cell r="DU263" t="str">
            <v/>
          </cell>
          <cell r="DV263" t="str">
            <v/>
          </cell>
          <cell r="DW263" t="str">
            <v/>
          </cell>
          <cell r="DX263" t="str">
            <v/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 t="str">
            <v/>
          </cell>
          <cell r="EE263" t="str">
            <v/>
          </cell>
          <cell r="EF263" t="str">
            <v/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 t="str">
            <v/>
          </cell>
          <cell r="EM263" t="str">
            <v/>
          </cell>
          <cell r="EN263" t="str">
            <v/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 t="str">
            <v/>
          </cell>
          <cell r="EU263" t="str">
            <v/>
          </cell>
          <cell r="EV263" t="str">
            <v/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</row>
        <row r="264">
          <cell r="V264" t="str">
            <v>INK &amp; PAINT</v>
          </cell>
          <cell r="W264">
            <v>8</v>
          </cell>
          <cell r="X264">
            <v>38000</v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 t="str">
            <v/>
          </cell>
          <cell r="CB264" t="str">
            <v/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 t="str">
            <v/>
          </cell>
          <cell r="CJ264" t="str">
            <v/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 t="str">
            <v/>
          </cell>
          <cell r="CR264">
            <v>36038</v>
          </cell>
          <cell r="CS264">
            <v>36045</v>
          </cell>
          <cell r="CT264">
            <v>36052</v>
          </cell>
          <cell r="CU264">
            <v>36059</v>
          </cell>
          <cell r="CV264">
            <v>36066</v>
          </cell>
          <cell r="CW264">
            <v>36073</v>
          </cell>
          <cell r="CX264">
            <v>36080</v>
          </cell>
          <cell r="CY264">
            <v>36087</v>
          </cell>
          <cell r="CZ264">
            <v>36094</v>
          </cell>
          <cell r="DA264">
            <v>36101</v>
          </cell>
          <cell r="DB264">
            <v>36108</v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 t="str">
            <v/>
          </cell>
          <cell r="DH264" t="str">
            <v/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 t="str">
            <v/>
          </cell>
          <cell r="DP264" t="str">
            <v/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 t="str">
            <v/>
          </cell>
          <cell r="DX264" t="str">
            <v/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 t="str">
            <v/>
          </cell>
          <cell r="EN264" t="str">
            <v/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 t="str">
            <v/>
          </cell>
          <cell r="EV264" t="str">
            <v/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</row>
        <row r="265">
          <cell r="V265" t="str">
            <v>INK &amp; PAINT</v>
          </cell>
          <cell r="W265">
            <v>8</v>
          </cell>
          <cell r="X265">
            <v>38000</v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 t="str">
            <v/>
          </cell>
          <cell r="BB265" t="str">
            <v/>
          </cell>
          <cell r="BC265" t="str">
            <v/>
          </cell>
          <cell r="BD265" t="str">
            <v/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 t="str">
            <v/>
          </cell>
          <cell r="BT265" t="str">
            <v/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 t="str">
            <v/>
          </cell>
          <cell r="CB265" t="str">
            <v/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 t="str">
            <v/>
          </cell>
          <cell r="CJ265" t="str">
            <v/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 t="str">
            <v/>
          </cell>
          <cell r="CR265">
            <v>1000</v>
          </cell>
          <cell r="CS265">
            <v>2000</v>
          </cell>
          <cell r="CT265">
            <v>3000</v>
          </cell>
          <cell r="CU265">
            <v>4000</v>
          </cell>
          <cell r="CV265">
            <v>4000</v>
          </cell>
          <cell r="CW265">
            <v>4000</v>
          </cell>
          <cell r="CX265">
            <v>4000</v>
          </cell>
          <cell r="CY265">
            <v>4000</v>
          </cell>
          <cell r="CZ265">
            <v>4000</v>
          </cell>
          <cell r="DA265">
            <v>4000</v>
          </cell>
          <cell r="DB265">
            <v>4000</v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 t="str">
            <v/>
          </cell>
          <cell r="DH265" t="str">
            <v/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 t="str">
            <v/>
          </cell>
          <cell r="DP265" t="str">
            <v/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 t="str">
            <v/>
          </cell>
          <cell r="DX265" t="str">
            <v/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 t="str">
            <v/>
          </cell>
          <cell r="EF265" t="str">
            <v/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 t="str">
            <v/>
          </cell>
          <cell r="EN265" t="str">
            <v/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 t="str">
            <v/>
          </cell>
          <cell r="EV265" t="str">
            <v/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</row>
        <row r="266">
          <cell r="X266" t="str">
            <v>DIRECT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3750</v>
          </cell>
          <cell r="CJ266">
            <v>7500</v>
          </cell>
          <cell r="CK266">
            <v>11250</v>
          </cell>
          <cell r="CL266">
            <v>15000</v>
          </cell>
          <cell r="CM266">
            <v>51003</v>
          </cell>
          <cell r="CN266">
            <v>51010</v>
          </cell>
          <cell r="CO266">
            <v>51017</v>
          </cell>
          <cell r="CP266">
            <v>69774</v>
          </cell>
          <cell r="CQ266">
            <v>88531</v>
          </cell>
          <cell r="CR266">
            <v>144326</v>
          </cell>
          <cell r="CS266">
            <v>164090</v>
          </cell>
          <cell r="CT266">
            <v>165104</v>
          </cell>
          <cell r="CU266">
            <v>151118</v>
          </cell>
          <cell r="CV266">
            <v>151132</v>
          </cell>
          <cell r="CW266">
            <v>151146</v>
          </cell>
          <cell r="CX266">
            <v>151160</v>
          </cell>
          <cell r="CY266">
            <v>151174</v>
          </cell>
          <cell r="CZ266">
            <v>151188</v>
          </cell>
          <cell r="DA266">
            <v>40101</v>
          </cell>
          <cell r="DB266">
            <v>40108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</row>
        <row r="267">
          <cell r="X267" t="str">
            <v>DIRECT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3750</v>
          </cell>
          <cell r="CJ267">
            <v>7500</v>
          </cell>
          <cell r="CK267">
            <v>11250</v>
          </cell>
          <cell r="CL267">
            <v>15000</v>
          </cell>
          <cell r="CM267">
            <v>51003</v>
          </cell>
          <cell r="CN267">
            <v>51010</v>
          </cell>
          <cell r="CO267">
            <v>51017</v>
          </cell>
          <cell r="CP267">
            <v>69774</v>
          </cell>
          <cell r="CQ267">
            <v>88531</v>
          </cell>
          <cell r="CR267">
            <v>144326</v>
          </cell>
          <cell r="CS267">
            <v>164090</v>
          </cell>
          <cell r="CT267">
            <v>165104</v>
          </cell>
          <cell r="CU267">
            <v>151118</v>
          </cell>
          <cell r="CV267">
            <v>151132</v>
          </cell>
          <cell r="CW267">
            <v>151146</v>
          </cell>
          <cell r="CX267">
            <v>151160</v>
          </cell>
          <cell r="CY267">
            <v>151174</v>
          </cell>
          <cell r="CZ267">
            <v>151188</v>
          </cell>
          <cell r="DA267">
            <v>40101</v>
          </cell>
          <cell r="DB267">
            <v>40108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</row>
        <row r="268">
          <cell r="X268" t="str">
            <v>LOADED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5062.5</v>
          </cell>
          <cell r="CJ268">
            <v>10125</v>
          </cell>
          <cell r="CK268">
            <v>15187.5</v>
          </cell>
          <cell r="CL268">
            <v>20250</v>
          </cell>
          <cell r="CM268">
            <v>68854.05</v>
          </cell>
          <cell r="CN268">
            <v>68863.5</v>
          </cell>
          <cell r="CO268">
            <v>68872.95</v>
          </cell>
          <cell r="CP268">
            <v>94194.9</v>
          </cell>
          <cell r="CQ268">
            <v>119516.85</v>
          </cell>
          <cell r="CR268">
            <v>194840.1</v>
          </cell>
          <cell r="CS268">
            <v>221521.5</v>
          </cell>
          <cell r="CT268">
            <v>222890.4</v>
          </cell>
          <cell r="CU268">
            <v>204009.3</v>
          </cell>
          <cell r="CV268">
            <v>204028.2</v>
          </cell>
          <cell r="CW268">
            <v>204047.1</v>
          </cell>
          <cell r="CX268">
            <v>204066</v>
          </cell>
          <cell r="CY268">
            <v>204084.9</v>
          </cell>
          <cell r="CZ268">
            <v>204103.8</v>
          </cell>
          <cell r="DA268">
            <v>54136.35</v>
          </cell>
          <cell r="DB268">
            <v>54145.8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</row>
        <row r="269">
          <cell r="V269" t="str">
            <v>PROJECTED RTM</v>
          </cell>
          <cell r="X269" t="str">
            <v>CUMULATIVE TO DATE</v>
          </cell>
          <cell r="Y269">
            <v>140</v>
          </cell>
          <cell r="Z269">
            <v>63.068739999999991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5062.5</v>
          </cell>
          <cell r="CJ269">
            <v>10125</v>
          </cell>
          <cell r="CK269">
            <v>15187.5</v>
          </cell>
          <cell r="CL269">
            <v>20250</v>
          </cell>
          <cell r="CM269">
            <v>68854.05</v>
          </cell>
          <cell r="CN269">
            <v>68863.5</v>
          </cell>
          <cell r="CO269">
            <v>68872.95</v>
          </cell>
          <cell r="CP269">
            <v>94194.9</v>
          </cell>
          <cell r="CQ269">
            <v>119516.85</v>
          </cell>
          <cell r="CR269">
            <v>194840.1</v>
          </cell>
          <cell r="CS269">
            <v>221521.5</v>
          </cell>
          <cell r="CT269">
            <v>222890.4</v>
          </cell>
          <cell r="CU269">
            <v>204009.3</v>
          </cell>
          <cell r="CV269">
            <v>204028.2</v>
          </cell>
          <cell r="CW269">
            <v>204047.1</v>
          </cell>
          <cell r="CX269">
            <v>204066</v>
          </cell>
          <cell r="CY269">
            <v>204084.9</v>
          </cell>
          <cell r="CZ269">
            <v>204103.8</v>
          </cell>
          <cell r="DA269">
            <v>54136.35</v>
          </cell>
          <cell r="DB269">
            <v>54145.8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</row>
        <row r="270">
          <cell r="V270" t="str">
            <v>PROJECTED RTM</v>
          </cell>
          <cell r="X270">
            <v>36189.068740000002</v>
          </cell>
          <cell r="Y270">
            <v>140</v>
          </cell>
          <cell r="Z270">
            <v>63.068739999999991</v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 t="str">
            <v/>
          </cell>
          <cell r="BD270" t="str">
            <v/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 t="str">
            <v/>
          </cell>
          <cell r="BL270" t="str">
            <v/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 t="str">
            <v/>
          </cell>
          <cell r="CB270" t="str">
            <v/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 t="str">
            <v/>
          </cell>
          <cell r="CJ270" t="str">
            <v/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 t="str">
            <v/>
          </cell>
          <cell r="CR270">
            <v>36038</v>
          </cell>
          <cell r="CS270">
            <v>36045</v>
          </cell>
          <cell r="CT270">
            <v>36052</v>
          </cell>
          <cell r="CU270">
            <v>36059</v>
          </cell>
          <cell r="CV270">
            <v>36066</v>
          </cell>
          <cell r="CW270">
            <v>36073</v>
          </cell>
          <cell r="CX270">
            <v>36080</v>
          </cell>
          <cell r="CY270">
            <v>36087</v>
          </cell>
          <cell r="CZ270">
            <v>36094</v>
          </cell>
          <cell r="DA270">
            <v>36101</v>
          </cell>
          <cell r="DB270">
            <v>36108</v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 t="str">
            <v/>
          </cell>
          <cell r="DH270" t="str">
            <v/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 t="str">
            <v/>
          </cell>
          <cell r="DP270" t="str">
            <v/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 t="str">
            <v/>
          </cell>
          <cell r="DX270" t="str">
            <v/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 t="str">
            <v/>
          </cell>
          <cell r="EN270" t="str">
            <v/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 t="str">
            <v/>
          </cell>
          <cell r="EV270" t="str">
            <v/>
          </cell>
        </row>
        <row r="271">
          <cell r="V271" t="str">
            <v>PROJECTED STREET</v>
          </cell>
          <cell r="X271">
            <v>36219.068740000002</v>
          </cell>
        </row>
        <row r="272">
          <cell r="V272" t="str">
            <v>+ or - Scheduled Date</v>
          </cell>
          <cell r="X272">
            <v>122.93125999999756</v>
          </cell>
        </row>
        <row r="273">
          <cell r="N273" t="str">
            <v>ENGINEERING</v>
          </cell>
          <cell r="Y273" t="str">
            <v>WK Count</v>
          </cell>
          <cell r="Z273" t="str">
            <v>Total Days</v>
          </cell>
        </row>
        <row r="274">
          <cell r="N274" t="str">
            <v>ENGINEERING</v>
          </cell>
          <cell r="Y274" t="str">
            <v>WK Count</v>
          </cell>
          <cell r="Z274" t="str">
            <v>Total Days</v>
          </cell>
        </row>
        <row r="275">
          <cell r="A275" t="str">
            <v>PREP</v>
          </cell>
          <cell r="F275" t="str">
            <v>ANIMATION</v>
          </cell>
          <cell r="I275" t="str">
            <v>INK &amp; PAINT</v>
          </cell>
          <cell r="L275" t="str">
            <v>ALPHA</v>
          </cell>
          <cell r="N275" t="str">
            <v>BETA</v>
          </cell>
          <cell r="P275" t="str">
            <v>RTM</v>
          </cell>
          <cell r="Y275">
            <v>7</v>
          </cell>
          <cell r="Z275">
            <v>52.351039999999998</v>
          </cell>
        </row>
        <row r="276">
          <cell r="A276" t="str">
            <v>PREP</v>
          </cell>
          <cell r="B276" t="str">
            <v>Days</v>
          </cell>
          <cell r="F276" t="str">
            <v>ANIMATION</v>
          </cell>
          <cell r="G276" t="str">
            <v>Days</v>
          </cell>
          <cell r="H276" t="str">
            <v>Frames</v>
          </cell>
          <cell r="I276" t="str">
            <v>INK &amp; PAINT</v>
          </cell>
          <cell r="J276" t="str">
            <v>Days</v>
          </cell>
          <cell r="L276" t="str">
            <v>ALPHA</v>
          </cell>
          <cell r="N276" t="str">
            <v>BETA</v>
          </cell>
          <cell r="P276" t="str">
            <v>RTM</v>
          </cell>
          <cell r="Y276">
            <v>7</v>
          </cell>
          <cell r="Z276">
            <v>52.351039999999998</v>
          </cell>
        </row>
        <row r="277">
          <cell r="A277" t="str">
            <v>Wks</v>
          </cell>
          <cell r="B277" t="str">
            <v>Days</v>
          </cell>
          <cell r="F277" t="str">
            <v>Wks</v>
          </cell>
          <cell r="G277" t="str">
            <v>Days</v>
          </cell>
          <cell r="H277" t="str">
            <v>Frames</v>
          </cell>
          <cell r="I277" t="str">
            <v>Wks</v>
          </cell>
          <cell r="J277" t="str">
            <v>Days</v>
          </cell>
          <cell r="K277">
            <v>21</v>
          </cell>
          <cell r="M277">
            <v>29</v>
          </cell>
          <cell r="O277">
            <v>29</v>
          </cell>
          <cell r="Q277">
            <v>29</v>
          </cell>
          <cell r="Y277">
            <v>11</v>
          </cell>
          <cell r="Z277">
            <v>77.938800000000015</v>
          </cell>
        </row>
        <row r="278">
          <cell r="A278">
            <v>5.47872</v>
          </cell>
          <cell r="B278">
            <v>52.351039999999998</v>
          </cell>
          <cell r="F278">
            <v>6.8484000000000007</v>
          </cell>
          <cell r="G278">
            <v>77.938800000000015</v>
          </cell>
          <cell r="H278">
            <v>2739.36</v>
          </cell>
          <cell r="I278">
            <v>6.8484000000000007</v>
          </cell>
          <cell r="J278">
            <v>61.938800000000008</v>
          </cell>
          <cell r="K278">
            <v>21</v>
          </cell>
          <cell r="M278">
            <v>29</v>
          </cell>
          <cell r="O278">
            <v>29</v>
          </cell>
          <cell r="Q278">
            <v>29</v>
          </cell>
          <cell r="Y278">
            <v>9</v>
          </cell>
          <cell r="Z278">
            <v>61.938800000000008</v>
          </cell>
        </row>
        <row r="290">
          <cell r="Y290">
            <v>119</v>
          </cell>
          <cell r="Z290">
            <v>47.938800000000008</v>
          </cell>
        </row>
        <row r="291">
          <cell r="Y291">
            <v>119</v>
          </cell>
          <cell r="Z291">
            <v>47.938800000000008</v>
          </cell>
        </row>
        <row r="294">
          <cell r="N294" t="str">
            <v>ENGINEERING</v>
          </cell>
          <cell r="Y294" t="str">
            <v>WK Count</v>
          </cell>
          <cell r="Z294" t="str">
            <v>Total Days</v>
          </cell>
        </row>
        <row r="295">
          <cell r="N295" t="str">
            <v>ENGINEERING</v>
          </cell>
          <cell r="Y295" t="str">
            <v>WK Count</v>
          </cell>
          <cell r="Z295" t="str">
            <v>Total Days</v>
          </cell>
        </row>
        <row r="296">
          <cell r="A296" t="str">
            <v>PREP</v>
          </cell>
          <cell r="F296" t="str">
            <v>ANIMATION</v>
          </cell>
          <cell r="I296" t="str">
            <v>INK &amp; PAINT</v>
          </cell>
          <cell r="L296" t="str">
            <v>ALPHA</v>
          </cell>
          <cell r="N296" t="str">
            <v>BETA</v>
          </cell>
          <cell r="P296" t="str">
            <v>RTM</v>
          </cell>
          <cell r="Y296">
            <v>6</v>
          </cell>
          <cell r="Z296">
            <v>42.297850000000004</v>
          </cell>
        </row>
        <row r="297">
          <cell r="A297" t="str">
            <v>PREP</v>
          </cell>
          <cell r="B297" t="str">
            <v>Days</v>
          </cell>
          <cell r="F297" t="str">
            <v>ANIMATION</v>
          </cell>
          <cell r="G297" t="str">
            <v>Days</v>
          </cell>
          <cell r="H297" t="str">
            <v>Frames</v>
          </cell>
          <cell r="I297" t="str">
            <v>INK &amp; PAINT</v>
          </cell>
          <cell r="J297" t="str">
            <v>Days</v>
          </cell>
          <cell r="L297" t="str">
            <v>ALPHA</v>
          </cell>
          <cell r="N297" t="str">
            <v>BETA</v>
          </cell>
          <cell r="P297" t="str">
            <v>RTM</v>
          </cell>
          <cell r="Y297">
            <v>6</v>
          </cell>
          <cell r="Z297">
            <v>42.297850000000004</v>
          </cell>
        </row>
        <row r="298">
          <cell r="A298" t="str">
            <v>Wks</v>
          </cell>
          <cell r="B298" t="str">
            <v>Days</v>
          </cell>
          <cell r="F298" t="str">
            <v>Wks</v>
          </cell>
          <cell r="G298" t="str">
            <v>Days</v>
          </cell>
          <cell r="H298" t="str">
            <v>Frames</v>
          </cell>
          <cell r="I298" t="str">
            <v>Wks</v>
          </cell>
          <cell r="J298" t="str">
            <v>Days</v>
          </cell>
          <cell r="K298">
            <v>21</v>
          </cell>
          <cell r="M298">
            <v>29</v>
          </cell>
          <cell r="O298">
            <v>29</v>
          </cell>
          <cell r="Q298">
            <v>29</v>
          </cell>
          <cell r="Y298">
            <v>11</v>
          </cell>
          <cell r="Z298">
            <v>77.163083333333333</v>
          </cell>
        </row>
        <row r="299">
          <cell r="A299">
            <v>4.0425500000000003</v>
          </cell>
          <cell r="B299">
            <v>42.297850000000004</v>
          </cell>
          <cell r="F299">
            <v>6.7375833333333333</v>
          </cell>
          <cell r="G299">
            <v>77.163083333333333</v>
          </cell>
          <cell r="H299">
            <v>2021.2750000000001</v>
          </cell>
          <cell r="I299">
            <v>4.0425500000000003</v>
          </cell>
          <cell r="J299">
            <v>42.297850000000004</v>
          </cell>
          <cell r="K299">
            <v>21</v>
          </cell>
          <cell r="M299">
            <v>29</v>
          </cell>
          <cell r="O299">
            <v>29</v>
          </cell>
          <cell r="Q299">
            <v>29</v>
          </cell>
          <cell r="Y299">
            <v>6</v>
          </cell>
          <cell r="Z299">
            <v>42.297850000000004</v>
          </cell>
        </row>
        <row r="311">
          <cell r="Y311">
            <v>119</v>
          </cell>
          <cell r="Z311">
            <v>28.297850000000004</v>
          </cell>
        </row>
        <row r="312">
          <cell r="Y312">
            <v>119</v>
          </cell>
          <cell r="Z312">
            <v>28.297850000000004</v>
          </cell>
        </row>
        <row r="322">
          <cell r="N322" t="str">
            <v>ENGINEERING</v>
          </cell>
          <cell r="Y322" t="str">
            <v>WK Count</v>
          </cell>
          <cell r="Z322" t="str">
            <v>Total Days</v>
          </cell>
        </row>
        <row r="323">
          <cell r="N323" t="str">
            <v>ENGINEERING</v>
          </cell>
          <cell r="Y323" t="str">
            <v>WK Count</v>
          </cell>
          <cell r="Z323" t="str">
            <v>Total Days</v>
          </cell>
        </row>
        <row r="324">
          <cell r="A324" t="str">
            <v>PREP</v>
          </cell>
          <cell r="F324" t="str">
            <v>ANIMATION</v>
          </cell>
          <cell r="I324" t="str">
            <v>INK &amp; PAINT</v>
          </cell>
          <cell r="L324" t="str">
            <v>ALPHA</v>
          </cell>
          <cell r="N324" t="str">
            <v>BETA</v>
          </cell>
          <cell r="P324" t="str">
            <v>RTM</v>
          </cell>
          <cell r="Y324">
            <v>3</v>
          </cell>
          <cell r="Z324">
            <v>21</v>
          </cell>
        </row>
        <row r="325">
          <cell r="A325" t="str">
            <v>PREP</v>
          </cell>
          <cell r="B325" t="str">
            <v>Days</v>
          </cell>
          <cell r="F325" t="str">
            <v>ANIMATION</v>
          </cell>
          <cell r="G325" t="str">
            <v>Days</v>
          </cell>
          <cell r="H325" t="str">
            <v>Frames</v>
          </cell>
          <cell r="I325" t="str">
            <v>INK &amp; PAINT</v>
          </cell>
          <cell r="J325" t="str">
            <v>Days</v>
          </cell>
          <cell r="L325" t="str">
            <v>ALPHA</v>
          </cell>
          <cell r="N325" t="str">
            <v>BETA</v>
          </cell>
          <cell r="P325" t="str">
            <v>RTM</v>
          </cell>
          <cell r="Y325">
            <v>3</v>
          </cell>
          <cell r="Z325">
            <v>21</v>
          </cell>
        </row>
        <row r="326">
          <cell r="A326" t="str">
            <v>Wks</v>
          </cell>
          <cell r="B326" t="str">
            <v>Days</v>
          </cell>
          <cell r="F326" t="str">
            <v>Wks</v>
          </cell>
          <cell r="G326" t="str">
            <v>Days</v>
          </cell>
          <cell r="H326" t="str">
            <v>Frames</v>
          </cell>
          <cell r="I326" t="str">
            <v>Wks</v>
          </cell>
          <cell r="J326" t="str">
            <v>Days</v>
          </cell>
          <cell r="K326">
            <v>21</v>
          </cell>
          <cell r="M326">
            <v>29</v>
          </cell>
          <cell r="O326">
            <v>29</v>
          </cell>
          <cell r="Q326">
            <v>29</v>
          </cell>
          <cell r="Y326">
            <v>3</v>
          </cell>
          <cell r="Z326">
            <v>21</v>
          </cell>
        </row>
        <row r="327">
          <cell r="A327">
            <v>1</v>
          </cell>
          <cell r="B327">
            <v>21</v>
          </cell>
          <cell r="F327">
            <v>1</v>
          </cell>
          <cell r="G327">
            <v>21</v>
          </cell>
          <cell r="H327">
            <v>131</v>
          </cell>
          <cell r="I327">
            <v>1</v>
          </cell>
          <cell r="J327">
            <v>21</v>
          </cell>
          <cell r="K327">
            <v>21</v>
          </cell>
          <cell r="M327">
            <v>29</v>
          </cell>
          <cell r="O327">
            <v>29</v>
          </cell>
          <cell r="Q327">
            <v>29</v>
          </cell>
          <cell r="Y327">
            <v>3</v>
          </cell>
          <cell r="Z327">
            <v>21</v>
          </cell>
        </row>
        <row r="338">
          <cell r="Y338">
            <v>63</v>
          </cell>
          <cell r="Z338">
            <v>7</v>
          </cell>
        </row>
        <row r="339">
          <cell r="Y339">
            <v>63</v>
          </cell>
          <cell r="Z339">
            <v>7</v>
          </cell>
        </row>
        <row r="343">
          <cell r="N343" t="str">
            <v>ENGINEERING</v>
          </cell>
          <cell r="Y343" t="str">
            <v>WK Count</v>
          </cell>
          <cell r="Z343" t="str">
            <v>Total Days</v>
          </cell>
        </row>
        <row r="344">
          <cell r="N344" t="str">
            <v>ENGINEERING</v>
          </cell>
          <cell r="Y344" t="str">
            <v>WK Count</v>
          </cell>
          <cell r="Z344" t="str">
            <v>Total Days</v>
          </cell>
        </row>
        <row r="345">
          <cell r="A345" t="str">
            <v>PREP</v>
          </cell>
          <cell r="F345" t="str">
            <v>ANIMATION</v>
          </cell>
          <cell r="I345" t="str">
            <v>INK &amp; PAINT</v>
          </cell>
          <cell r="L345" t="str">
            <v>ALPHA</v>
          </cell>
          <cell r="N345" t="str">
            <v>BETA</v>
          </cell>
          <cell r="P345" t="str">
            <v>RTM</v>
          </cell>
          <cell r="Y345">
            <v>7</v>
          </cell>
          <cell r="Z345">
            <v>49</v>
          </cell>
        </row>
        <row r="346">
          <cell r="A346" t="str">
            <v>PREP</v>
          </cell>
          <cell r="B346" t="str">
            <v>Days</v>
          </cell>
          <cell r="F346" t="str">
            <v>ANIMATION</v>
          </cell>
          <cell r="G346" t="str">
            <v>Days</v>
          </cell>
          <cell r="H346" t="str">
            <v>Frames</v>
          </cell>
          <cell r="I346" t="str">
            <v>INK &amp; PAINT</v>
          </cell>
          <cell r="J346" t="str">
            <v>Days</v>
          </cell>
          <cell r="L346" t="str">
            <v>ALPHA</v>
          </cell>
          <cell r="N346" t="str">
            <v>BETA</v>
          </cell>
          <cell r="P346" t="str">
            <v>RTM</v>
          </cell>
          <cell r="Y346">
            <v>7</v>
          </cell>
          <cell r="Z346">
            <v>49</v>
          </cell>
        </row>
        <row r="347">
          <cell r="A347" t="str">
            <v>Wks</v>
          </cell>
          <cell r="B347" t="str">
            <v>Days</v>
          </cell>
          <cell r="F347" t="str">
            <v>Wks</v>
          </cell>
          <cell r="G347" t="str">
            <v>Days</v>
          </cell>
          <cell r="H347" t="str">
            <v>Frames</v>
          </cell>
          <cell r="I347" t="str">
            <v>Wks</v>
          </cell>
          <cell r="J347" t="str">
            <v>Days</v>
          </cell>
          <cell r="K347">
            <v>21</v>
          </cell>
          <cell r="M347">
            <v>29</v>
          </cell>
          <cell r="O347">
            <v>29</v>
          </cell>
          <cell r="Q347">
            <v>29</v>
          </cell>
          <cell r="Y347">
            <v>7</v>
          </cell>
          <cell r="Z347">
            <v>49</v>
          </cell>
        </row>
        <row r="348">
          <cell r="A348">
            <v>5</v>
          </cell>
          <cell r="B348">
            <v>49</v>
          </cell>
          <cell r="F348">
            <v>5</v>
          </cell>
          <cell r="G348">
            <v>49</v>
          </cell>
          <cell r="H348">
            <v>500</v>
          </cell>
          <cell r="I348">
            <v>5</v>
          </cell>
          <cell r="J348">
            <v>49</v>
          </cell>
          <cell r="K348">
            <v>21</v>
          </cell>
          <cell r="M348">
            <v>29</v>
          </cell>
          <cell r="O348">
            <v>29</v>
          </cell>
          <cell r="Q348">
            <v>29</v>
          </cell>
          <cell r="Y348">
            <v>7</v>
          </cell>
          <cell r="Z348">
            <v>49</v>
          </cell>
        </row>
        <row r="359">
          <cell r="Y359">
            <v>91</v>
          </cell>
          <cell r="Z359">
            <v>35</v>
          </cell>
        </row>
        <row r="360">
          <cell r="Y360">
            <v>91</v>
          </cell>
          <cell r="Z360">
            <v>35</v>
          </cell>
        </row>
        <row r="363">
          <cell r="N363" t="str">
            <v>ENGINEERING</v>
          </cell>
          <cell r="Y363" t="str">
            <v>WK Count</v>
          </cell>
          <cell r="Z363" t="str">
            <v>Total Days</v>
          </cell>
        </row>
        <row r="364">
          <cell r="N364" t="str">
            <v>ENGINEERING</v>
          </cell>
          <cell r="Y364" t="str">
            <v>WK Count</v>
          </cell>
          <cell r="Z364" t="str">
            <v>Total Days</v>
          </cell>
        </row>
        <row r="365">
          <cell r="A365" t="str">
            <v>PREP</v>
          </cell>
          <cell r="F365" t="str">
            <v>ANIMATION</v>
          </cell>
          <cell r="I365" t="str">
            <v>INK &amp; PAINT</v>
          </cell>
          <cell r="L365" t="str">
            <v>ALPHA</v>
          </cell>
          <cell r="N365" t="str">
            <v>BETA</v>
          </cell>
          <cell r="P365" t="str">
            <v>RTM</v>
          </cell>
          <cell r="Y365">
            <v>7</v>
          </cell>
          <cell r="Z365">
            <v>49</v>
          </cell>
        </row>
        <row r="366">
          <cell r="A366" t="str">
            <v>PREP</v>
          </cell>
          <cell r="B366" t="str">
            <v>Days</v>
          </cell>
          <cell r="F366" t="str">
            <v>ANIMATION</v>
          </cell>
          <cell r="G366" t="str">
            <v>Days</v>
          </cell>
          <cell r="H366" t="str">
            <v>Frames</v>
          </cell>
          <cell r="I366" t="str">
            <v>INK &amp; PAINT</v>
          </cell>
          <cell r="J366" t="str">
            <v>Days</v>
          </cell>
          <cell r="L366" t="str">
            <v>ALPHA</v>
          </cell>
          <cell r="N366" t="str">
            <v>BETA</v>
          </cell>
          <cell r="P366" t="str">
            <v>RTM</v>
          </cell>
          <cell r="Y366">
            <v>7</v>
          </cell>
          <cell r="Z366">
            <v>49</v>
          </cell>
        </row>
        <row r="367">
          <cell r="A367" t="str">
            <v>Wks</v>
          </cell>
          <cell r="B367" t="str">
            <v>Days</v>
          </cell>
          <cell r="F367" t="str">
            <v>Wks</v>
          </cell>
          <cell r="G367" t="str">
            <v>Days</v>
          </cell>
          <cell r="H367" t="str">
            <v>Frames</v>
          </cell>
          <cell r="I367" t="str">
            <v>Wks</v>
          </cell>
          <cell r="J367" t="str">
            <v>Days</v>
          </cell>
          <cell r="K367">
            <v>21</v>
          </cell>
          <cell r="M367">
            <v>29</v>
          </cell>
          <cell r="O367">
            <v>29</v>
          </cell>
          <cell r="Q367">
            <v>29</v>
          </cell>
          <cell r="Y367">
            <v>7</v>
          </cell>
          <cell r="Z367">
            <v>49</v>
          </cell>
        </row>
        <row r="368">
          <cell r="A368">
            <v>5</v>
          </cell>
          <cell r="B368">
            <v>49</v>
          </cell>
          <cell r="F368">
            <v>5</v>
          </cell>
          <cell r="G368">
            <v>49</v>
          </cell>
          <cell r="H368">
            <v>500</v>
          </cell>
          <cell r="I368">
            <v>5</v>
          </cell>
          <cell r="J368">
            <v>49</v>
          </cell>
          <cell r="K368">
            <v>21</v>
          </cell>
          <cell r="M368">
            <v>29</v>
          </cell>
          <cell r="O368">
            <v>29</v>
          </cell>
          <cell r="Q368">
            <v>29</v>
          </cell>
          <cell r="Y368">
            <v>7</v>
          </cell>
          <cell r="Z368">
            <v>49</v>
          </cell>
        </row>
        <row r="379">
          <cell r="Y379">
            <v>91</v>
          </cell>
          <cell r="Z379">
            <v>35</v>
          </cell>
        </row>
        <row r="380">
          <cell r="Y380">
            <v>91</v>
          </cell>
          <cell r="Z380">
            <v>35</v>
          </cell>
        </row>
        <row r="383">
          <cell r="N383" t="str">
            <v>ENGINEERING</v>
          </cell>
          <cell r="Y383" t="str">
            <v>WK Count</v>
          </cell>
          <cell r="Z383" t="str">
            <v>Total Days</v>
          </cell>
        </row>
        <row r="384">
          <cell r="N384" t="str">
            <v>ENGINEERING</v>
          </cell>
          <cell r="Y384" t="str">
            <v>WK Count</v>
          </cell>
          <cell r="Z384" t="str">
            <v>Total Days</v>
          </cell>
        </row>
        <row r="385">
          <cell r="A385" t="str">
            <v>PREP</v>
          </cell>
          <cell r="F385" t="str">
            <v>ANIMATION</v>
          </cell>
          <cell r="I385" t="str">
            <v>INK &amp; PAINT</v>
          </cell>
          <cell r="L385" t="str">
            <v>ALPHA</v>
          </cell>
          <cell r="N385" t="str">
            <v>BETA</v>
          </cell>
          <cell r="P385" t="str">
            <v>RTM</v>
          </cell>
          <cell r="Y385">
            <v>4</v>
          </cell>
          <cell r="Z385">
            <v>25.0642</v>
          </cell>
        </row>
        <row r="386">
          <cell r="A386" t="str">
            <v>PREP</v>
          </cell>
          <cell r="B386" t="str">
            <v>Days</v>
          </cell>
          <cell r="F386" t="str">
            <v>ANIMATION</v>
          </cell>
          <cell r="G386" t="str">
            <v>Days</v>
          </cell>
          <cell r="H386" t="str">
            <v>Frames</v>
          </cell>
          <cell r="I386" t="str">
            <v>INK &amp; PAINT</v>
          </cell>
          <cell r="J386" t="str">
            <v>Days</v>
          </cell>
          <cell r="L386" t="str">
            <v>ALPHA</v>
          </cell>
          <cell r="N386" t="str">
            <v>BETA</v>
          </cell>
          <cell r="P386" t="str">
            <v>RTM</v>
          </cell>
          <cell r="Y386">
            <v>4</v>
          </cell>
          <cell r="Z386">
            <v>25.0642</v>
          </cell>
        </row>
        <row r="387">
          <cell r="A387" t="str">
            <v>Wks</v>
          </cell>
          <cell r="B387" t="str">
            <v>Days</v>
          </cell>
          <cell r="F387" t="str">
            <v>Wks</v>
          </cell>
          <cell r="G387" t="str">
            <v>Days</v>
          </cell>
          <cell r="H387" t="str">
            <v>Frames</v>
          </cell>
          <cell r="I387" t="str">
            <v>Wks</v>
          </cell>
          <cell r="J387" t="str">
            <v>Days</v>
          </cell>
          <cell r="K387">
            <v>21</v>
          </cell>
          <cell r="M387">
            <v>29</v>
          </cell>
          <cell r="O387">
            <v>29</v>
          </cell>
          <cell r="Q387">
            <v>29</v>
          </cell>
          <cell r="Y387">
            <v>4</v>
          </cell>
          <cell r="Z387">
            <v>25.0642</v>
          </cell>
        </row>
        <row r="388">
          <cell r="A388">
            <v>1.5806</v>
          </cell>
          <cell r="B388">
            <v>25.0642</v>
          </cell>
          <cell r="F388">
            <v>1.5806</v>
          </cell>
          <cell r="G388">
            <v>25.0642</v>
          </cell>
          <cell r="H388">
            <v>158.06</v>
          </cell>
          <cell r="I388">
            <v>1.5806</v>
          </cell>
          <cell r="J388">
            <v>25.0642</v>
          </cell>
          <cell r="K388">
            <v>21</v>
          </cell>
          <cell r="M388">
            <v>29</v>
          </cell>
          <cell r="O388">
            <v>29</v>
          </cell>
          <cell r="Q388">
            <v>29</v>
          </cell>
          <cell r="Y388">
            <v>4</v>
          </cell>
          <cell r="Z388">
            <v>25.0642</v>
          </cell>
        </row>
        <row r="399">
          <cell r="Y399">
            <v>70</v>
          </cell>
          <cell r="Z399">
            <v>11.0642</v>
          </cell>
        </row>
        <row r="400">
          <cell r="Y400">
            <v>70</v>
          </cell>
          <cell r="Z400">
            <v>11.0642</v>
          </cell>
        </row>
        <row r="403">
          <cell r="N403" t="str">
            <v>ENGINEERING</v>
          </cell>
          <cell r="Y403" t="str">
            <v>WK Count</v>
          </cell>
          <cell r="Z403" t="str">
            <v>Total Days</v>
          </cell>
        </row>
        <row r="404">
          <cell r="N404" t="str">
            <v>ENGINEERING</v>
          </cell>
          <cell r="Y404" t="str">
            <v>WK Count</v>
          </cell>
          <cell r="Z404" t="str">
            <v>Total Days</v>
          </cell>
        </row>
        <row r="405">
          <cell r="A405" t="str">
            <v>PREP</v>
          </cell>
          <cell r="F405" t="str">
            <v>ANIMATION</v>
          </cell>
          <cell r="I405" t="str">
            <v>INK &amp; PAINT</v>
          </cell>
          <cell r="L405" t="str">
            <v>ALPHA</v>
          </cell>
          <cell r="N405" t="str">
            <v>BETA</v>
          </cell>
          <cell r="P405" t="str">
            <v>RTM</v>
          </cell>
          <cell r="Y405">
            <v>7</v>
          </cell>
          <cell r="Z405">
            <v>49</v>
          </cell>
        </row>
        <row r="406">
          <cell r="A406" t="str">
            <v>PREP</v>
          </cell>
          <cell r="B406" t="str">
            <v>Days</v>
          </cell>
          <cell r="F406" t="str">
            <v>ANIMATION</v>
          </cell>
          <cell r="G406" t="str">
            <v>Days</v>
          </cell>
          <cell r="H406" t="str">
            <v>Frames</v>
          </cell>
          <cell r="I406" t="str">
            <v>INK &amp; PAINT</v>
          </cell>
          <cell r="J406" t="str">
            <v>Days</v>
          </cell>
          <cell r="L406" t="str">
            <v>ALPHA</v>
          </cell>
          <cell r="N406" t="str">
            <v>BETA</v>
          </cell>
          <cell r="P406" t="str">
            <v>RTM</v>
          </cell>
          <cell r="Y406">
            <v>7</v>
          </cell>
          <cell r="Z406">
            <v>49</v>
          </cell>
        </row>
        <row r="407">
          <cell r="A407" t="str">
            <v>Wks</v>
          </cell>
          <cell r="B407" t="str">
            <v>Days</v>
          </cell>
          <cell r="F407" t="str">
            <v>Wks</v>
          </cell>
          <cell r="G407" t="str">
            <v>Days</v>
          </cell>
          <cell r="H407" t="str">
            <v>Frames</v>
          </cell>
          <cell r="I407" t="str">
            <v>Wks</v>
          </cell>
          <cell r="J407" t="str">
            <v>Days</v>
          </cell>
          <cell r="K407">
            <v>21</v>
          </cell>
          <cell r="M407">
            <v>29</v>
          </cell>
          <cell r="O407">
            <v>29</v>
          </cell>
          <cell r="Q407">
            <v>29</v>
          </cell>
          <cell r="Y407">
            <v>7</v>
          </cell>
          <cell r="Z407">
            <v>49</v>
          </cell>
        </row>
        <row r="408">
          <cell r="A408">
            <v>5</v>
          </cell>
          <cell r="B408">
            <v>49</v>
          </cell>
          <cell r="F408">
            <v>5</v>
          </cell>
          <cell r="G408">
            <v>49</v>
          </cell>
          <cell r="H408">
            <v>500</v>
          </cell>
          <cell r="I408">
            <v>5</v>
          </cell>
          <cell r="J408">
            <v>49</v>
          </cell>
          <cell r="K408">
            <v>21</v>
          </cell>
          <cell r="M408">
            <v>29</v>
          </cell>
          <cell r="O408">
            <v>29</v>
          </cell>
          <cell r="Q408">
            <v>29</v>
          </cell>
          <cell r="Y408">
            <v>7</v>
          </cell>
          <cell r="Z408">
            <v>49</v>
          </cell>
        </row>
        <row r="419">
          <cell r="Y419">
            <v>91</v>
          </cell>
          <cell r="Z419">
            <v>35</v>
          </cell>
        </row>
        <row r="420">
          <cell r="Y420">
            <v>91</v>
          </cell>
          <cell r="Z420">
            <v>35</v>
          </cell>
        </row>
        <row r="423">
          <cell r="N423" t="str">
            <v>ENGINEERING</v>
          </cell>
          <cell r="Y423" t="str">
            <v>WK Count</v>
          </cell>
          <cell r="Z423" t="str">
            <v>Total Days</v>
          </cell>
        </row>
        <row r="424">
          <cell r="N424" t="str">
            <v>ENGINEERING</v>
          </cell>
          <cell r="Y424" t="str">
            <v>WK Count</v>
          </cell>
          <cell r="Z424" t="str">
            <v>Total Days</v>
          </cell>
        </row>
        <row r="425">
          <cell r="A425" t="str">
            <v>PREP</v>
          </cell>
          <cell r="F425" t="str">
            <v>ANIMATION</v>
          </cell>
          <cell r="I425" t="str">
            <v>INK &amp; PAINT</v>
          </cell>
          <cell r="L425" t="str">
            <v>ALPHA</v>
          </cell>
          <cell r="N425" t="str">
            <v>BETA</v>
          </cell>
          <cell r="P425" t="str">
            <v>RTM</v>
          </cell>
          <cell r="Y425">
            <v>4</v>
          </cell>
          <cell r="Z425">
            <v>25.0642</v>
          </cell>
        </row>
        <row r="426">
          <cell r="A426" t="str">
            <v>PREP</v>
          </cell>
          <cell r="B426" t="str">
            <v>Days</v>
          </cell>
          <cell r="F426" t="str">
            <v>ANIMATION</v>
          </cell>
          <cell r="G426" t="str">
            <v>Days</v>
          </cell>
          <cell r="H426" t="str">
            <v>Frames</v>
          </cell>
          <cell r="I426" t="str">
            <v>INK &amp; PAINT</v>
          </cell>
          <cell r="J426" t="str">
            <v>Days</v>
          </cell>
          <cell r="L426" t="str">
            <v>ALPHA</v>
          </cell>
          <cell r="N426" t="str">
            <v>BETA</v>
          </cell>
          <cell r="P426" t="str">
            <v>RTM</v>
          </cell>
          <cell r="Y426">
            <v>4</v>
          </cell>
          <cell r="Z426">
            <v>25.0642</v>
          </cell>
        </row>
        <row r="427">
          <cell r="A427" t="str">
            <v>Wks</v>
          </cell>
          <cell r="B427" t="str">
            <v>Days</v>
          </cell>
          <cell r="F427" t="str">
            <v>Wks</v>
          </cell>
          <cell r="G427" t="str">
            <v>Days</v>
          </cell>
          <cell r="H427" t="str">
            <v>Frames</v>
          </cell>
          <cell r="I427" t="str">
            <v>Wks</v>
          </cell>
          <cell r="J427" t="str">
            <v>Days</v>
          </cell>
          <cell r="K427">
            <v>21</v>
          </cell>
          <cell r="M427">
            <v>29</v>
          </cell>
          <cell r="O427">
            <v>29</v>
          </cell>
          <cell r="Q427">
            <v>29</v>
          </cell>
          <cell r="Y427">
            <v>4</v>
          </cell>
          <cell r="Z427">
            <v>25.0642</v>
          </cell>
        </row>
        <row r="428">
          <cell r="A428">
            <v>1.5806</v>
          </cell>
          <cell r="B428">
            <v>25.0642</v>
          </cell>
          <cell r="F428">
            <v>1.5806</v>
          </cell>
          <cell r="G428">
            <v>25.0642</v>
          </cell>
          <cell r="H428">
            <v>158.06</v>
          </cell>
          <cell r="I428">
            <v>1.5806</v>
          </cell>
          <cell r="J428">
            <v>25.0642</v>
          </cell>
          <cell r="K428">
            <v>21</v>
          </cell>
          <cell r="M428">
            <v>29</v>
          </cell>
          <cell r="O428">
            <v>29</v>
          </cell>
          <cell r="Q428">
            <v>29</v>
          </cell>
          <cell r="Y428">
            <v>4</v>
          </cell>
          <cell r="Z428">
            <v>25.0642</v>
          </cell>
        </row>
        <row r="439">
          <cell r="Y439">
            <v>70</v>
          </cell>
          <cell r="Z439">
            <v>11.0642</v>
          </cell>
        </row>
        <row r="440">
          <cell r="Y440">
            <v>70</v>
          </cell>
          <cell r="Z440">
            <v>11.0642</v>
          </cell>
        </row>
        <row r="443">
          <cell r="N443" t="str">
            <v>ENGINEERING</v>
          </cell>
          <cell r="Y443" t="str">
            <v>WK Count</v>
          </cell>
          <cell r="Z443" t="str">
            <v>Total Days</v>
          </cell>
        </row>
        <row r="444">
          <cell r="N444" t="str">
            <v>ENGINEERING</v>
          </cell>
          <cell r="Y444" t="str">
            <v>WK Count</v>
          </cell>
          <cell r="Z444" t="str">
            <v>Total Days</v>
          </cell>
        </row>
        <row r="445">
          <cell r="A445" t="str">
            <v>PREP</v>
          </cell>
          <cell r="F445" t="str">
            <v>ANIMATION</v>
          </cell>
          <cell r="I445" t="str">
            <v>INK &amp; PAINT</v>
          </cell>
          <cell r="L445" t="str">
            <v>ALPHA</v>
          </cell>
          <cell r="N445" t="str">
            <v>BETA</v>
          </cell>
          <cell r="P445" t="str">
            <v>RTM</v>
          </cell>
          <cell r="Y445">
            <v>4</v>
          </cell>
          <cell r="Z445">
            <v>32.440100000000001</v>
          </cell>
        </row>
        <row r="446">
          <cell r="A446" t="str">
            <v>PREP</v>
          </cell>
          <cell r="B446" t="str">
            <v>Days</v>
          </cell>
          <cell r="F446" t="str">
            <v>ANIMATION</v>
          </cell>
          <cell r="G446" t="str">
            <v>Days</v>
          </cell>
          <cell r="H446" t="str">
            <v>Frames</v>
          </cell>
          <cell r="I446" t="str">
            <v>INK &amp; PAINT</v>
          </cell>
          <cell r="J446" t="str">
            <v>Days</v>
          </cell>
          <cell r="L446" t="str">
            <v>ALPHA</v>
          </cell>
          <cell r="N446" t="str">
            <v>BETA</v>
          </cell>
          <cell r="P446" t="str">
            <v>RTM</v>
          </cell>
          <cell r="Y446">
            <v>4</v>
          </cell>
          <cell r="Z446">
            <v>32.440100000000001</v>
          </cell>
        </row>
        <row r="447">
          <cell r="A447" t="str">
            <v>Wks</v>
          </cell>
          <cell r="B447" t="str">
            <v>Days</v>
          </cell>
          <cell r="F447" t="str">
            <v>Wks</v>
          </cell>
          <cell r="G447" t="str">
            <v>Days</v>
          </cell>
          <cell r="H447" t="str">
            <v>Frames</v>
          </cell>
          <cell r="I447" t="str">
            <v>Wks</v>
          </cell>
          <cell r="J447" t="str">
            <v>Days</v>
          </cell>
          <cell r="K447">
            <v>21</v>
          </cell>
          <cell r="M447">
            <v>29</v>
          </cell>
          <cell r="O447">
            <v>29</v>
          </cell>
          <cell r="Q447">
            <v>29</v>
          </cell>
          <cell r="Y447">
            <v>4</v>
          </cell>
          <cell r="Z447">
            <v>32.440100000000001</v>
          </cell>
        </row>
        <row r="448">
          <cell r="A448">
            <v>2.6343000000000001</v>
          </cell>
          <cell r="B448">
            <v>32.440100000000001</v>
          </cell>
          <cell r="F448">
            <v>2.6343000000000001</v>
          </cell>
          <cell r="G448">
            <v>32.440100000000001</v>
          </cell>
          <cell r="H448">
            <v>263.43</v>
          </cell>
          <cell r="I448">
            <v>2.6343000000000001</v>
          </cell>
          <cell r="J448">
            <v>32.440100000000001</v>
          </cell>
          <cell r="K448">
            <v>21</v>
          </cell>
          <cell r="M448">
            <v>29</v>
          </cell>
          <cell r="O448">
            <v>29</v>
          </cell>
          <cell r="Q448">
            <v>29</v>
          </cell>
          <cell r="Y448">
            <v>4</v>
          </cell>
          <cell r="Z448">
            <v>32.440100000000001</v>
          </cell>
        </row>
        <row r="459">
          <cell r="Y459">
            <v>70</v>
          </cell>
          <cell r="Z459">
            <v>18.440100000000001</v>
          </cell>
        </row>
        <row r="460">
          <cell r="Y460">
            <v>70</v>
          </cell>
          <cell r="Z460">
            <v>18.440100000000001</v>
          </cell>
        </row>
        <row r="463">
          <cell r="N463" t="str">
            <v>ENGINEERING</v>
          </cell>
          <cell r="Y463" t="str">
            <v>WK Count</v>
          </cell>
          <cell r="Z463" t="str">
            <v>Total Days</v>
          </cell>
        </row>
        <row r="464">
          <cell r="N464" t="str">
            <v>ENGINEERING</v>
          </cell>
          <cell r="Y464" t="str">
            <v>WK Count</v>
          </cell>
          <cell r="Z464" t="str">
            <v>Total Days</v>
          </cell>
        </row>
        <row r="465">
          <cell r="A465" t="str">
            <v>PREP</v>
          </cell>
          <cell r="F465" t="str">
            <v>ANIMATION</v>
          </cell>
          <cell r="I465" t="str">
            <v>INK &amp; PAINT</v>
          </cell>
          <cell r="L465" t="str">
            <v>ALPHA</v>
          </cell>
          <cell r="N465" t="str">
            <v>BETA</v>
          </cell>
          <cell r="P465" t="str">
            <v>RTM</v>
          </cell>
          <cell r="Y465">
            <v>3</v>
          </cell>
          <cell r="Z465">
            <v>25.0642</v>
          </cell>
        </row>
        <row r="466">
          <cell r="A466" t="str">
            <v>PREP</v>
          </cell>
          <cell r="B466" t="str">
            <v>Days</v>
          </cell>
          <cell r="F466" t="str">
            <v>ANIMATION</v>
          </cell>
          <cell r="G466" t="str">
            <v>Days</v>
          </cell>
          <cell r="H466" t="str">
            <v>Frames</v>
          </cell>
          <cell r="I466" t="str">
            <v>INK &amp; PAINT</v>
          </cell>
          <cell r="J466" t="str">
            <v>Days</v>
          </cell>
          <cell r="L466" t="str">
            <v>ALPHA</v>
          </cell>
          <cell r="N466" t="str">
            <v>BETA</v>
          </cell>
          <cell r="P466" t="str">
            <v>RTM</v>
          </cell>
          <cell r="Y466">
            <v>3</v>
          </cell>
          <cell r="Z466">
            <v>25.0642</v>
          </cell>
        </row>
        <row r="467">
          <cell r="A467" t="str">
            <v>Wks</v>
          </cell>
          <cell r="B467" t="str">
            <v>Days</v>
          </cell>
          <cell r="F467" t="str">
            <v>Wks</v>
          </cell>
          <cell r="G467" t="str">
            <v>Days</v>
          </cell>
          <cell r="H467" t="str">
            <v>Frames</v>
          </cell>
          <cell r="I467" t="str">
            <v>Wks</v>
          </cell>
          <cell r="J467" t="str">
            <v>Days</v>
          </cell>
          <cell r="K467">
            <v>21</v>
          </cell>
          <cell r="M467">
            <v>29</v>
          </cell>
          <cell r="O467">
            <v>29</v>
          </cell>
          <cell r="Q467">
            <v>29</v>
          </cell>
          <cell r="Y467">
            <v>3</v>
          </cell>
          <cell r="Z467">
            <v>25.0642</v>
          </cell>
        </row>
        <row r="468">
          <cell r="A468">
            <v>1.5806</v>
          </cell>
          <cell r="B468">
            <v>25.0642</v>
          </cell>
          <cell r="F468">
            <v>1.5806</v>
          </cell>
          <cell r="G468">
            <v>25.0642</v>
          </cell>
          <cell r="H468">
            <v>158.06</v>
          </cell>
          <cell r="I468">
            <v>1.5806</v>
          </cell>
          <cell r="J468">
            <v>25.0642</v>
          </cell>
          <cell r="K468">
            <v>21</v>
          </cell>
          <cell r="M468">
            <v>29</v>
          </cell>
          <cell r="O468">
            <v>29</v>
          </cell>
          <cell r="Q468">
            <v>29</v>
          </cell>
          <cell r="Y468">
            <v>3</v>
          </cell>
          <cell r="Z468">
            <v>25.0642</v>
          </cell>
        </row>
        <row r="479">
          <cell r="Y479">
            <v>63</v>
          </cell>
          <cell r="Z479">
            <v>11.0642</v>
          </cell>
        </row>
        <row r="480">
          <cell r="Y480">
            <v>63</v>
          </cell>
          <cell r="Z480">
            <v>11.0642</v>
          </cell>
        </row>
        <row r="483">
          <cell r="N483" t="str">
            <v>ENGINEERING</v>
          </cell>
          <cell r="Y483" t="str">
            <v>WK Count</v>
          </cell>
          <cell r="Z483" t="str">
            <v>Total Days</v>
          </cell>
        </row>
        <row r="484">
          <cell r="N484" t="str">
            <v>ENGINEERING</v>
          </cell>
          <cell r="Y484" t="str">
            <v>WK Count</v>
          </cell>
          <cell r="Z484" t="str">
            <v>Total Days</v>
          </cell>
        </row>
        <row r="485">
          <cell r="A485" t="str">
            <v>PREP</v>
          </cell>
          <cell r="F485" t="str">
            <v>ANIMATION</v>
          </cell>
          <cell r="I485" t="str">
            <v>INK &amp; PAINT</v>
          </cell>
          <cell r="L485" t="str">
            <v>ALPHA</v>
          </cell>
          <cell r="N485" t="str">
            <v>BETA</v>
          </cell>
          <cell r="P485" t="str">
            <v>RTM</v>
          </cell>
          <cell r="Y485">
            <v>7</v>
          </cell>
          <cell r="Z485">
            <v>46.393619999999999</v>
          </cell>
        </row>
        <row r="486">
          <cell r="A486" t="str">
            <v>PREP</v>
          </cell>
          <cell r="B486" t="str">
            <v>Days</v>
          </cell>
          <cell r="F486" t="str">
            <v>ANIMATION</v>
          </cell>
          <cell r="G486" t="str">
            <v>Days</v>
          </cell>
          <cell r="H486" t="str">
            <v>Frames</v>
          </cell>
          <cell r="I486" t="str">
            <v>INK &amp; PAINT</v>
          </cell>
          <cell r="J486" t="str">
            <v>Days</v>
          </cell>
          <cell r="L486" t="str">
            <v>ALPHA</v>
          </cell>
          <cell r="N486" t="str">
            <v>BETA</v>
          </cell>
          <cell r="P486" t="str">
            <v>RTM</v>
          </cell>
          <cell r="Y486">
            <v>7</v>
          </cell>
          <cell r="Z486">
            <v>46.393619999999999</v>
          </cell>
        </row>
        <row r="487">
          <cell r="A487" t="str">
            <v>Wks</v>
          </cell>
          <cell r="B487" t="str">
            <v>Days</v>
          </cell>
          <cell r="F487" t="str">
            <v>Wks</v>
          </cell>
          <cell r="G487" t="str">
            <v>Days</v>
          </cell>
          <cell r="H487" t="str">
            <v>Frames</v>
          </cell>
          <cell r="I487" t="str">
            <v>Wks</v>
          </cell>
          <cell r="J487" t="str">
            <v>Days</v>
          </cell>
          <cell r="K487">
            <v>21</v>
          </cell>
          <cell r="M487">
            <v>29</v>
          </cell>
          <cell r="O487">
            <v>29</v>
          </cell>
          <cell r="Q487">
            <v>29</v>
          </cell>
          <cell r="Y487">
            <v>9</v>
          </cell>
          <cell r="Z487">
            <v>62.393619999999999</v>
          </cell>
        </row>
        <row r="488">
          <cell r="A488">
            <v>4.6276599999999997</v>
          </cell>
          <cell r="B488">
            <v>46.393619999999999</v>
          </cell>
          <cell r="F488">
            <v>4.6276599999999997</v>
          </cell>
          <cell r="G488">
            <v>62.393619999999999</v>
          </cell>
          <cell r="H488">
            <v>2313.83</v>
          </cell>
          <cell r="I488">
            <v>4.6276599999999997</v>
          </cell>
          <cell r="J488">
            <v>46.393619999999999</v>
          </cell>
          <cell r="K488">
            <v>21</v>
          </cell>
          <cell r="M488">
            <v>29</v>
          </cell>
          <cell r="O488">
            <v>29</v>
          </cell>
          <cell r="Q488">
            <v>29</v>
          </cell>
          <cell r="Y488">
            <v>6</v>
          </cell>
          <cell r="Z488">
            <v>46.393619999999999</v>
          </cell>
        </row>
        <row r="500">
          <cell r="Y500">
            <v>105</v>
          </cell>
          <cell r="Z500">
            <v>32.393619999999999</v>
          </cell>
        </row>
        <row r="501">
          <cell r="Y501">
            <v>105</v>
          </cell>
          <cell r="Z501">
            <v>32.393619999999999</v>
          </cell>
        </row>
        <row r="504">
          <cell r="N504" t="str">
            <v>ENGINEERING</v>
          </cell>
          <cell r="Y504" t="str">
            <v>WK Count</v>
          </cell>
          <cell r="Z504" t="str">
            <v>Total Days</v>
          </cell>
        </row>
        <row r="505">
          <cell r="N505" t="str">
            <v>ENGINEERING</v>
          </cell>
          <cell r="Y505" t="str">
            <v>WK Count</v>
          </cell>
          <cell r="Z505" t="str">
            <v>Total Days</v>
          </cell>
        </row>
        <row r="506">
          <cell r="A506" t="str">
            <v>PREP</v>
          </cell>
          <cell r="F506" t="str">
            <v>ANIMATION</v>
          </cell>
          <cell r="I506" t="str">
            <v>INK &amp; PAINT</v>
          </cell>
          <cell r="L506" t="str">
            <v>ALPHA</v>
          </cell>
          <cell r="N506" t="str">
            <v>BETA</v>
          </cell>
          <cell r="P506" t="str">
            <v>RTM</v>
          </cell>
          <cell r="Y506">
            <v>25</v>
          </cell>
          <cell r="Z506">
            <v>175.96809999999999</v>
          </cell>
        </row>
        <row r="507">
          <cell r="A507" t="str">
            <v>PREP</v>
          </cell>
          <cell r="B507" t="str">
            <v>Days</v>
          </cell>
          <cell r="F507" t="str">
            <v>ANIMATION</v>
          </cell>
          <cell r="G507" t="str">
            <v>Days</v>
          </cell>
          <cell r="H507" t="str">
            <v>Frames</v>
          </cell>
          <cell r="I507" t="str">
            <v>INK &amp; PAINT</v>
          </cell>
          <cell r="J507" t="str">
            <v>Days</v>
          </cell>
          <cell r="L507" t="str">
            <v>ALPHA</v>
          </cell>
          <cell r="N507" t="str">
            <v>BETA</v>
          </cell>
          <cell r="P507" t="str">
            <v>RTM</v>
          </cell>
          <cell r="Y507">
            <v>25</v>
          </cell>
          <cell r="Z507">
            <v>175.96809999999999</v>
          </cell>
        </row>
        <row r="508">
          <cell r="A508" t="str">
            <v>Wks</v>
          </cell>
          <cell r="B508" t="str">
            <v>Days</v>
          </cell>
          <cell r="F508" t="str">
            <v>Wks</v>
          </cell>
          <cell r="G508" t="str">
            <v>Days</v>
          </cell>
          <cell r="H508" t="str">
            <v>Frames</v>
          </cell>
          <cell r="I508" t="str">
            <v>Wks</v>
          </cell>
          <cell r="J508" t="str">
            <v>Days</v>
          </cell>
          <cell r="K508">
            <v>21</v>
          </cell>
          <cell r="M508">
            <v>29</v>
          </cell>
          <cell r="O508">
            <v>29</v>
          </cell>
          <cell r="Q508">
            <v>29</v>
          </cell>
          <cell r="Y508">
            <v>28</v>
          </cell>
          <cell r="Z508">
            <v>191.96809999999999</v>
          </cell>
        </row>
        <row r="509">
          <cell r="A509">
            <v>23.138300000000001</v>
          </cell>
          <cell r="B509">
            <v>175.96809999999999</v>
          </cell>
          <cell r="F509">
            <v>23.138300000000001</v>
          </cell>
          <cell r="G509">
            <v>191.96809999999999</v>
          </cell>
          <cell r="H509">
            <v>2313.83</v>
          </cell>
          <cell r="I509">
            <v>23.138300000000001</v>
          </cell>
          <cell r="J509">
            <v>175.96809999999999</v>
          </cell>
          <cell r="K509">
            <v>21</v>
          </cell>
          <cell r="M509">
            <v>29</v>
          </cell>
          <cell r="O509">
            <v>29</v>
          </cell>
          <cell r="Q509">
            <v>29</v>
          </cell>
          <cell r="Y509">
            <v>25</v>
          </cell>
          <cell r="Z509">
            <v>175.96809999999999</v>
          </cell>
        </row>
        <row r="521">
          <cell r="Y521">
            <v>238</v>
          </cell>
          <cell r="Z521">
            <v>161.96809999999999</v>
          </cell>
        </row>
        <row r="522">
          <cell r="Y522">
            <v>238</v>
          </cell>
          <cell r="Z522">
            <v>161.96809999999999</v>
          </cell>
        </row>
        <row r="525">
          <cell r="N525" t="str">
            <v>ENGINEERING</v>
          </cell>
          <cell r="Y525" t="str">
            <v>WK Count</v>
          </cell>
          <cell r="Z525" t="str">
            <v>Total Days</v>
          </cell>
        </row>
        <row r="526">
          <cell r="N526" t="str">
            <v>ENGINEERING</v>
          </cell>
          <cell r="Y526" t="str">
            <v>WK Count</v>
          </cell>
          <cell r="Z526" t="str">
            <v>Total Days</v>
          </cell>
        </row>
        <row r="527">
          <cell r="A527" t="str">
            <v>PREP</v>
          </cell>
          <cell r="F527" t="str">
            <v>ANIMATION</v>
          </cell>
          <cell r="I527" t="str">
            <v>INK &amp; PAINT</v>
          </cell>
          <cell r="L527" t="str">
            <v>ALPHA</v>
          </cell>
          <cell r="N527" t="str">
            <v>BETA</v>
          </cell>
          <cell r="P527" t="str">
            <v>RTM</v>
          </cell>
          <cell r="Y527">
            <v>14</v>
          </cell>
          <cell r="Z527">
            <v>98</v>
          </cell>
        </row>
        <row r="528">
          <cell r="A528" t="str">
            <v>PREP</v>
          </cell>
          <cell r="B528" t="str">
            <v>Days</v>
          </cell>
          <cell r="F528" t="str">
            <v>ANIMATION</v>
          </cell>
          <cell r="G528" t="str">
            <v>Days</v>
          </cell>
          <cell r="H528" t="str">
            <v>Frames</v>
          </cell>
          <cell r="I528" t="str">
            <v>INK &amp; PAINT</v>
          </cell>
          <cell r="J528" t="str">
            <v>Days</v>
          </cell>
          <cell r="L528" t="str">
            <v>ALPHA</v>
          </cell>
          <cell r="N528" t="str">
            <v>BETA</v>
          </cell>
          <cell r="P528" t="str">
            <v>RTM</v>
          </cell>
          <cell r="Y528">
            <v>14</v>
          </cell>
          <cell r="Z528">
            <v>98</v>
          </cell>
        </row>
        <row r="529">
          <cell r="A529" t="str">
            <v>Wks</v>
          </cell>
          <cell r="B529" t="str">
            <v>Days</v>
          </cell>
          <cell r="F529" t="str">
            <v>Wks</v>
          </cell>
          <cell r="G529" t="str">
            <v>Days</v>
          </cell>
          <cell r="H529" t="str">
            <v>Frames</v>
          </cell>
          <cell r="I529" t="str">
            <v>Wks</v>
          </cell>
          <cell r="J529" t="str">
            <v>Days</v>
          </cell>
          <cell r="K529">
            <v>21</v>
          </cell>
          <cell r="M529">
            <v>29</v>
          </cell>
          <cell r="O529">
            <v>29</v>
          </cell>
          <cell r="Q529">
            <v>29</v>
          </cell>
          <cell r="Y529">
            <v>17</v>
          </cell>
          <cell r="Z529">
            <v>114</v>
          </cell>
        </row>
        <row r="530">
          <cell r="A530">
            <v>12</v>
          </cell>
          <cell r="B530">
            <v>98</v>
          </cell>
          <cell r="F530">
            <v>12</v>
          </cell>
          <cell r="G530">
            <v>114</v>
          </cell>
          <cell r="H530">
            <v>6000</v>
          </cell>
          <cell r="I530">
            <v>12</v>
          </cell>
          <cell r="J530">
            <v>98</v>
          </cell>
          <cell r="K530">
            <v>21</v>
          </cell>
          <cell r="M530">
            <v>29</v>
          </cell>
          <cell r="O530">
            <v>29</v>
          </cell>
          <cell r="Q530">
            <v>29</v>
          </cell>
          <cell r="Y530">
            <v>14</v>
          </cell>
          <cell r="Z530">
            <v>98</v>
          </cell>
        </row>
        <row r="542">
          <cell r="Y542">
            <v>161</v>
          </cell>
          <cell r="Z542">
            <v>84</v>
          </cell>
        </row>
        <row r="543">
          <cell r="Y543">
            <v>161</v>
          </cell>
          <cell r="Z543">
            <v>84</v>
          </cell>
        </row>
        <row r="546">
          <cell r="N546" t="str">
            <v>ENGINEERING</v>
          </cell>
          <cell r="Y546" t="str">
            <v>WK Count</v>
          </cell>
          <cell r="Z546" t="str">
            <v>Total Days</v>
          </cell>
        </row>
        <row r="547">
          <cell r="N547" t="str">
            <v>ENGINEERING</v>
          </cell>
          <cell r="Y547" t="str">
            <v>WK Count</v>
          </cell>
          <cell r="Z547" t="str">
            <v>Total Days</v>
          </cell>
        </row>
        <row r="548">
          <cell r="A548" t="str">
            <v>PREP</v>
          </cell>
          <cell r="F548" t="str">
            <v>ANIMATION</v>
          </cell>
          <cell r="I548" t="str">
            <v>INK &amp; PAINT</v>
          </cell>
          <cell r="L548" t="str">
            <v>ALPHA</v>
          </cell>
          <cell r="N548" t="str">
            <v>BETA</v>
          </cell>
          <cell r="P548" t="str">
            <v>RTM</v>
          </cell>
          <cell r="Y548">
            <v>6</v>
          </cell>
          <cell r="Z548">
            <v>36.435933333333338</v>
          </cell>
        </row>
        <row r="549">
          <cell r="A549" t="str">
            <v>PREP</v>
          </cell>
          <cell r="B549" t="str">
            <v>Days</v>
          </cell>
          <cell r="F549" t="str">
            <v>ANIMATION</v>
          </cell>
          <cell r="G549" t="str">
            <v>Days</v>
          </cell>
          <cell r="H549" t="str">
            <v>Frames</v>
          </cell>
          <cell r="I549" t="str">
            <v>INK &amp; PAINT</v>
          </cell>
          <cell r="J549" t="str">
            <v>Days</v>
          </cell>
          <cell r="L549" t="str">
            <v>ALPHA</v>
          </cell>
          <cell r="N549" t="str">
            <v>BETA</v>
          </cell>
          <cell r="P549" t="str">
            <v>RTM</v>
          </cell>
          <cell r="Y549">
            <v>6</v>
          </cell>
          <cell r="Z549">
            <v>36.435933333333338</v>
          </cell>
        </row>
        <row r="550">
          <cell r="A550" t="str">
            <v>Wks</v>
          </cell>
          <cell r="B550" t="str">
            <v>Days</v>
          </cell>
          <cell r="F550" t="str">
            <v>Wks</v>
          </cell>
          <cell r="G550" t="str">
            <v>Days</v>
          </cell>
          <cell r="H550" t="str">
            <v>Frames</v>
          </cell>
          <cell r="I550" t="str">
            <v>Wks</v>
          </cell>
          <cell r="J550" t="str">
            <v>Days</v>
          </cell>
          <cell r="K550">
            <v>21</v>
          </cell>
          <cell r="M550">
            <v>29</v>
          </cell>
          <cell r="O550">
            <v>29</v>
          </cell>
          <cell r="Q550">
            <v>29</v>
          </cell>
          <cell r="Y550">
            <v>8</v>
          </cell>
          <cell r="Z550">
            <v>52.435933333333338</v>
          </cell>
        </row>
        <row r="551">
          <cell r="A551">
            <v>3.2051333333333334</v>
          </cell>
          <cell r="B551">
            <v>36.435933333333338</v>
          </cell>
          <cell r="F551">
            <v>3.2051333333333334</v>
          </cell>
          <cell r="G551">
            <v>52.435933333333338</v>
          </cell>
          <cell r="H551">
            <v>480.77</v>
          </cell>
          <cell r="I551">
            <v>3.2051333333333334</v>
          </cell>
          <cell r="J551">
            <v>36.435933333333338</v>
          </cell>
          <cell r="K551">
            <v>21</v>
          </cell>
          <cell r="M551">
            <v>29</v>
          </cell>
          <cell r="O551">
            <v>29</v>
          </cell>
          <cell r="Q551">
            <v>29</v>
          </cell>
          <cell r="Y551">
            <v>5</v>
          </cell>
          <cell r="Z551">
            <v>36.435933333333338</v>
          </cell>
        </row>
        <row r="563">
          <cell r="Y563">
            <v>98</v>
          </cell>
          <cell r="Z563">
            <v>22.435933333333338</v>
          </cell>
        </row>
        <row r="564">
          <cell r="Y564">
            <v>98</v>
          </cell>
          <cell r="Z564">
            <v>22.435933333333338</v>
          </cell>
        </row>
        <row r="567">
          <cell r="N567" t="str">
            <v>ENGINEERING</v>
          </cell>
          <cell r="Y567" t="str">
            <v>WK Count</v>
          </cell>
          <cell r="Z567" t="str">
            <v>Total Days</v>
          </cell>
        </row>
        <row r="568">
          <cell r="N568" t="str">
            <v>ENGINEERING</v>
          </cell>
          <cell r="Y568" t="str">
            <v>WK Count</v>
          </cell>
          <cell r="Z568" t="str">
            <v>Total Days</v>
          </cell>
        </row>
        <row r="569">
          <cell r="A569" t="str">
            <v>PREP</v>
          </cell>
          <cell r="F569" t="str">
            <v>ANIMATION</v>
          </cell>
          <cell r="I569" t="str">
            <v>INK &amp; PAINT</v>
          </cell>
          <cell r="L569" t="str">
            <v>ALPHA</v>
          </cell>
          <cell r="N569" t="str">
            <v>BETA</v>
          </cell>
          <cell r="P569" t="str">
            <v>RTM</v>
          </cell>
          <cell r="Y569">
            <v>25</v>
          </cell>
          <cell r="Z569">
            <v>175</v>
          </cell>
        </row>
        <row r="570">
          <cell r="A570" t="str">
            <v>PREP</v>
          </cell>
          <cell r="B570" t="str">
            <v>Days</v>
          </cell>
          <cell r="F570" t="str">
            <v>ANIMATION</v>
          </cell>
          <cell r="G570" t="str">
            <v>Days</v>
          </cell>
          <cell r="H570" t="str">
            <v>Frames</v>
          </cell>
          <cell r="I570" t="str">
            <v>INK &amp; PAINT</v>
          </cell>
          <cell r="J570" t="str">
            <v>Days</v>
          </cell>
          <cell r="L570" t="str">
            <v>ALPHA</v>
          </cell>
          <cell r="N570" t="str">
            <v>BETA</v>
          </cell>
          <cell r="P570" t="str">
            <v>RTM</v>
          </cell>
          <cell r="Y570">
            <v>25</v>
          </cell>
          <cell r="Z570">
            <v>175</v>
          </cell>
        </row>
        <row r="571">
          <cell r="A571" t="str">
            <v>Wks</v>
          </cell>
          <cell r="B571" t="str">
            <v>Days</v>
          </cell>
          <cell r="F571" t="str">
            <v>Wks</v>
          </cell>
          <cell r="G571" t="str">
            <v>Days</v>
          </cell>
          <cell r="H571" t="str">
            <v>Frames</v>
          </cell>
          <cell r="I571" t="str">
            <v>Wks</v>
          </cell>
          <cell r="J571" t="str">
            <v>Days</v>
          </cell>
          <cell r="K571">
            <v>21</v>
          </cell>
          <cell r="M571">
            <v>29</v>
          </cell>
          <cell r="O571">
            <v>29</v>
          </cell>
          <cell r="Q571">
            <v>29</v>
          </cell>
          <cell r="Y571">
            <v>29</v>
          </cell>
          <cell r="Z571">
            <v>201</v>
          </cell>
        </row>
        <row r="572">
          <cell r="A572">
            <v>23</v>
          </cell>
          <cell r="B572">
            <v>175</v>
          </cell>
          <cell r="F572">
            <v>23</v>
          </cell>
          <cell r="G572">
            <v>201</v>
          </cell>
          <cell r="H572">
            <v>11500</v>
          </cell>
          <cell r="I572">
            <v>23</v>
          </cell>
          <cell r="J572">
            <v>175</v>
          </cell>
          <cell r="K572">
            <v>21</v>
          </cell>
          <cell r="M572">
            <v>29</v>
          </cell>
          <cell r="O572">
            <v>29</v>
          </cell>
          <cell r="Q572">
            <v>29</v>
          </cell>
          <cell r="Y572">
            <v>25</v>
          </cell>
          <cell r="Z572">
            <v>175</v>
          </cell>
        </row>
        <row r="584">
          <cell r="Y584">
            <v>245</v>
          </cell>
          <cell r="Z584">
            <v>161</v>
          </cell>
        </row>
        <row r="585">
          <cell r="Y585">
            <v>245</v>
          </cell>
          <cell r="Z585">
            <v>161</v>
          </cell>
        </row>
        <row r="587">
          <cell r="Y587">
            <v>0</v>
          </cell>
          <cell r="Z587">
            <v>0</v>
          </cell>
        </row>
        <row r="588">
          <cell r="Y588">
            <v>0</v>
          </cell>
          <cell r="Z588">
            <v>0</v>
          </cell>
        </row>
        <row r="589">
          <cell r="Y589" t="e">
            <v>#REF!</v>
          </cell>
          <cell r="Z589" t="e">
            <v>#REF!</v>
          </cell>
        </row>
        <row r="590">
          <cell r="Y590">
            <v>0</v>
          </cell>
          <cell r="Z590">
            <v>0</v>
          </cell>
        </row>
        <row r="591">
          <cell r="Y591" t="e">
            <v>#REF!</v>
          </cell>
          <cell r="Z591" t="e">
            <v>#REF!</v>
          </cell>
        </row>
        <row r="592">
          <cell r="Y592" t="e">
            <v>#REF!</v>
          </cell>
          <cell r="Z592" t="e">
            <v>#REF!</v>
          </cell>
        </row>
        <row r="593">
          <cell r="Y593" t="e">
            <v>#REF!</v>
          </cell>
          <cell r="Z593" t="e">
            <v>#REF!</v>
          </cell>
        </row>
        <row r="594">
          <cell r="Y594" t="e">
            <v>#REF!</v>
          </cell>
          <cell r="Z594" t="e">
            <v>#REF!</v>
          </cell>
        </row>
        <row r="595">
          <cell r="Y595" t="e">
            <v>#REF!</v>
          </cell>
          <cell r="Z595" t="e">
            <v>#REF!</v>
          </cell>
        </row>
        <row r="596">
          <cell r="Y596" t="e">
            <v>#REF!</v>
          </cell>
          <cell r="Z596" t="e">
            <v>#REF!</v>
          </cell>
        </row>
        <row r="597">
          <cell r="Y597" t="e">
            <v>#REF!</v>
          </cell>
          <cell r="Z597" t="e">
            <v>#REF!</v>
          </cell>
        </row>
        <row r="598">
          <cell r="Y598" t="e">
            <v>#REF!</v>
          </cell>
          <cell r="Z598" t="e">
            <v>#REF!</v>
          </cell>
        </row>
        <row r="599">
          <cell r="Y599" t="e">
            <v>#REF!</v>
          </cell>
          <cell r="Z599" t="e">
            <v>#REF!</v>
          </cell>
        </row>
        <row r="600">
          <cell r="Y600" t="e">
            <v>#REF!</v>
          </cell>
          <cell r="Z600" t="e">
            <v>#REF!</v>
          </cell>
        </row>
        <row r="601">
          <cell r="Y601" t="e">
            <v>#REF!</v>
          </cell>
          <cell r="Z601" t="e">
            <v>#REF!</v>
          </cell>
        </row>
        <row r="602">
          <cell r="Y602" t="e">
            <v>#REF!</v>
          </cell>
          <cell r="Z602" t="e">
            <v>#REF!</v>
          </cell>
        </row>
        <row r="603">
          <cell r="Y603" t="e">
            <v>#REF!</v>
          </cell>
          <cell r="Z603" t="e">
            <v>#REF!</v>
          </cell>
        </row>
        <row r="604">
          <cell r="Y604" t="e">
            <v>#REF!</v>
          </cell>
          <cell r="Z604" t="e">
            <v>#REF!</v>
          </cell>
        </row>
        <row r="605">
          <cell r="Y605" t="e">
            <v>#REF!</v>
          </cell>
          <cell r="Z605" t="e">
            <v>#REF!</v>
          </cell>
        </row>
        <row r="606">
          <cell r="Y606" t="e">
            <v>#REF!</v>
          </cell>
          <cell r="Z606" t="e">
            <v>#REF!</v>
          </cell>
        </row>
        <row r="607">
          <cell r="Y607" t="e">
            <v>#REF!</v>
          </cell>
          <cell r="Z607" t="e">
            <v>#REF!</v>
          </cell>
        </row>
        <row r="608">
          <cell r="Y608" t="e">
            <v>#REF!</v>
          </cell>
          <cell r="Z608" t="e">
            <v>#REF!</v>
          </cell>
        </row>
        <row r="609">
          <cell r="Y609" t="e">
            <v>#REF!</v>
          </cell>
          <cell r="Z609" t="e">
            <v>#REF!</v>
          </cell>
        </row>
        <row r="610">
          <cell r="Y610">
            <v>0</v>
          </cell>
          <cell r="Z610">
            <v>0</v>
          </cell>
        </row>
        <row r="611">
          <cell r="Y611">
            <v>0</v>
          </cell>
          <cell r="Z611">
            <v>0</v>
          </cell>
        </row>
        <row r="612">
          <cell r="Y612" t="e">
            <v>#REF!</v>
          </cell>
          <cell r="Z612" t="e">
            <v>#REF!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E VARIABLES"/>
      <sheetName val="PRODUCT SCHEDULE"/>
      <sheetName val="DRIVEN BY RELEASE"/>
    </sheetNames>
    <sheetDataSet>
      <sheetData sheetId="0" refreshError="1">
        <row r="2">
          <cell r="N2">
            <v>36161</v>
          </cell>
        </row>
        <row r="4">
          <cell r="T4">
            <v>36164</v>
          </cell>
          <cell r="U4">
            <v>36171</v>
          </cell>
          <cell r="V4">
            <v>36178</v>
          </cell>
        </row>
        <row r="5">
          <cell r="N5">
            <v>36094</v>
          </cell>
          <cell r="T5" t="str">
            <v>Jan</v>
          </cell>
        </row>
        <row r="7">
          <cell r="N7" t="str">
            <v xml:space="preserve"> -PROJECT 1</v>
          </cell>
          <cell r="Q7">
            <v>3000</v>
          </cell>
          <cell r="R7" t="str">
            <v>WK Count</v>
          </cell>
          <cell r="S7" t="str">
            <v>Total Days</v>
          </cell>
        </row>
        <row r="8">
          <cell r="A8" t="str">
            <v>CALCULATION TABLE TO DRIVE GANTT CHART</v>
          </cell>
          <cell r="O8" t="str">
            <v>START</v>
          </cell>
          <cell r="P8" t="str">
            <v>END</v>
          </cell>
          <cell r="T8" t="str">
            <v/>
          </cell>
          <cell r="U8">
            <v>36171</v>
          </cell>
          <cell r="V8">
            <v>36178</v>
          </cell>
        </row>
        <row r="9">
          <cell r="A9" t="str">
            <v>PHASE 1</v>
          </cell>
          <cell r="C9" t="str">
            <v>PHASE 2</v>
          </cell>
          <cell r="F9" t="str">
            <v>PHASE 3</v>
          </cell>
          <cell r="L9" t="str">
            <v>RELEASE</v>
          </cell>
          <cell r="N9" t="str">
            <v>Prep Projection</v>
          </cell>
          <cell r="O9">
            <v>36165</v>
          </cell>
          <cell r="P9">
            <v>36231.5</v>
          </cell>
          <cell r="Q9">
            <v>400</v>
          </cell>
          <cell r="R9">
            <v>9</v>
          </cell>
          <cell r="S9">
            <v>66.5</v>
          </cell>
          <cell r="T9" t="str">
            <v/>
          </cell>
          <cell r="U9">
            <v>100</v>
          </cell>
          <cell r="V9">
            <v>200</v>
          </cell>
        </row>
        <row r="10">
          <cell r="A10" t="str">
            <v>Wks</v>
          </cell>
          <cell r="B10" t="str">
            <v>Days</v>
          </cell>
          <cell r="C10" t="str">
            <v>Wks</v>
          </cell>
          <cell r="D10" t="str">
            <v>Days</v>
          </cell>
          <cell r="E10" t="str">
            <v>UNITS</v>
          </cell>
          <cell r="F10" t="str">
            <v>Wks</v>
          </cell>
          <cell r="G10" t="str">
            <v>Days</v>
          </cell>
          <cell r="H10" t="str">
            <v>ALPHA</v>
          </cell>
          <cell r="I10" t="str">
            <v>BETA</v>
          </cell>
          <cell r="J10" t="str">
            <v>RTM</v>
          </cell>
          <cell r="N10" t="str">
            <v>Animation Projection</v>
          </cell>
          <cell r="O10">
            <v>36179</v>
          </cell>
          <cell r="P10">
            <v>36244</v>
          </cell>
          <cell r="Q10">
            <v>600</v>
          </cell>
          <cell r="R10">
            <v>9</v>
          </cell>
          <cell r="S10">
            <v>65</v>
          </cell>
          <cell r="T10" t="str">
            <v/>
          </cell>
          <cell r="U10" t="str">
            <v/>
          </cell>
          <cell r="V10" t="str">
            <v/>
          </cell>
        </row>
        <row r="11">
          <cell r="A11">
            <v>7.5</v>
          </cell>
          <cell r="B11">
            <v>66.5</v>
          </cell>
          <cell r="C11">
            <v>5</v>
          </cell>
          <cell r="D11">
            <v>65</v>
          </cell>
          <cell r="E11">
            <v>3000</v>
          </cell>
          <cell r="F11">
            <v>5</v>
          </cell>
          <cell r="G11">
            <v>49</v>
          </cell>
          <cell r="H11">
            <v>21</v>
          </cell>
          <cell r="I11">
            <v>29</v>
          </cell>
          <cell r="J11">
            <v>29</v>
          </cell>
          <cell r="K11">
            <v>29</v>
          </cell>
          <cell r="N11" t="str">
            <v>Ink &amp; Paint Projection</v>
          </cell>
          <cell r="O11">
            <v>36209</v>
          </cell>
          <cell r="P11">
            <v>36258</v>
          </cell>
          <cell r="Q11">
            <v>600</v>
          </cell>
          <cell r="R11">
            <v>7</v>
          </cell>
          <cell r="S11">
            <v>49</v>
          </cell>
          <cell r="T11" t="str">
            <v/>
          </cell>
          <cell r="U11" t="str">
            <v/>
          </cell>
          <cell r="V11" t="str">
            <v/>
          </cell>
        </row>
        <row r="12">
          <cell r="N12" t="str">
            <v>Engineering</v>
          </cell>
          <cell r="O12">
            <v>36230</v>
          </cell>
          <cell r="P12">
            <v>36344</v>
          </cell>
          <cell r="Q12">
            <v>250</v>
          </cell>
          <cell r="R12">
            <v>16</v>
          </cell>
          <cell r="S12">
            <v>114</v>
          </cell>
          <cell r="T12" t="str">
            <v/>
          </cell>
          <cell r="U12" t="str">
            <v/>
          </cell>
          <cell r="V12" t="str">
            <v/>
          </cell>
        </row>
        <row r="13">
          <cell r="C13" t="str">
            <v>ENGINEERING</v>
          </cell>
          <cell r="F13" t="str">
            <v>TESTING</v>
          </cell>
          <cell r="N13" t="str">
            <v>Testing</v>
          </cell>
          <cell r="O13">
            <v>36277</v>
          </cell>
          <cell r="P13">
            <v>36359.5</v>
          </cell>
          <cell r="Q13">
            <v>400</v>
          </cell>
          <cell r="R13">
            <v>11</v>
          </cell>
          <cell r="S13">
            <v>82.5</v>
          </cell>
          <cell r="T13" t="str">
            <v/>
          </cell>
          <cell r="U13" t="str">
            <v/>
          </cell>
          <cell r="V13" t="str">
            <v/>
          </cell>
        </row>
        <row r="14">
          <cell r="B14" t="str">
            <v>Days</v>
          </cell>
          <cell r="C14" t="str">
            <v>Wks</v>
          </cell>
          <cell r="D14" t="str">
            <v>Days</v>
          </cell>
          <cell r="E14" t="str">
            <v>Days</v>
          </cell>
          <cell r="F14" t="str">
            <v>Wks</v>
          </cell>
          <cell r="G14" t="str">
            <v>Days</v>
          </cell>
          <cell r="N14" t="str">
            <v>Rtm</v>
          </cell>
          <cell r="O14">
            <v>36359.5</v>
          </cell>
          <cell r="R14">
            <v>11</v>
          </cell>
          <cell r="S14" t="str">
            <v>Days</v>
          </cell>
          <cell r="T14" t="str">
            <v/>
          </cell>
          <cell r="U14" t="str">
            <v/>
          </cell>
          <cell r="V14" t="str">
            <v/>
          </cell>
        </row>
        <row r="15">
          <cell r="B15">
            <v>14</v>
          </cell>
          <cell r="C15">
            <v>12</v>
          </cell>
          <cell r="D15">
            <v>114</v>
          </cell>
          <cell r="E15">
            <v>812</v>
          </cell>
          <cell r="F15">
            <v>7.5</v>
          </cell>
          <cell r="G15">
            <v>82.5</v>
          </cell>
          <cell r="O15" t="str">
            <v>PROJECTED RTM</v>
          </cell>
          <cell r="Q15">
            <v>36337</v>
          </cell>
          <cell r="R15">
            <v>105</v>
          </cell>
          <cell r="S15">
            <v>35</v>
          </cell>
        </row>
        <row r="16">
          <cell r="O16" t="str">
            <v>PROJECTED STREET</v>
          </cell>
          <cell r="Q16">
            <v>36367</v>
          </cell>
        </row>
        <row r="17">
          <cell r="O17" t="str">
            <v>+ or - Scheduled Date</v>
          </cell>
          <cell r="Q17">
            <v>0</v>
          </cell>
        </row>
        <row r="19">
          <cell r="N19" t="str">
            <v>PROJECT 2</v>
          </cell>
          <cell r="Q19">
            <v>3000</v>
          </cell>
          <cell r="R19" t="str">
            <v>WK Count</v>
          </cell>
          <cell r="S19" t="str">
            <v>Total Days</v>
          </cell>
        </row>
        <row r="20">
          <cell r="A20" t="str">
            <v>CALCULATION TABLE TO DRIVE GANTT CHART</v>
          </cell>
          <cell r="O20" t="str">
            <v>START</v>
          </cell>
          <cell r="P20" t="str">
            <v>END</v>
          </cell>
          <cell r="T20" t="str">
            <v/>
          </cell>
          <cell r="U20" t="str">
            <v/>
          </cell>
          <cell r="V20" t="str">
            <v/>
          </cell>
        </row>
        <row r="21">
          <cell r="A21" t="str">
            <v>PHASE 1</v>
          </cell>
          <cell r="C21" t="str">
            <v>PHASE 2</v>
          </cell>
          <cell r="F21" t="str">
            <v>PHASE 3</v>
          </cell>
          <cell r="L21" t="str">
            <v>RELEASE</v>
          </cell>
          <cell r="N21" t="str">
            <v>Prep Projection</v>
          </cell>
          <cell r="O21">
            <v>36196</v>
          </cell>
          <cell r="P21">
            <v>36262.5</v>
          </cell>
          <cell r="Q21">
            <v>400</v>
          </cell>
          <cell r="R21">
            <v>10</v>
          </cell>
          <cell r="S21">
            <v>66.5</v>
          </cell>
          <cell r="T21" t="str">
            <v/>
          </cell>
          <cell r="U21" t="str">
            <v/>
          </cell>
          <cell r="V21" t="str">
            <v/>
          </cell>
        </row>
        <row r="22">
          <cell r="A22" t="str">
            <v>Wks</v>
          </cell>
          <cell r="B22" t="str">
            <v>Days</v>
          </cell>
          <cell r="C22" t="str">
            <v>Wks</v>
          </cell>
          <cell r="D22" t="str">
            <v>Days</v>
          </cell>
          <cell r="E22" t="str">
            <v>UNITS</v>
          </cell>
          <cell r="F22" t="str">
            <v>Wks</v>
          </cell>
          <cell r="G22" t="str">
            <v>Days</v>
          </cell>
          <cell r="H22" t="str">
            <v>ALPHA</v>
          </cell>
          <cell r="I22" t="str">
            <v>BETA</v>
          </cell>
          <cell r="J22" t="str">
            <v>RTM</v>
          </cell>
          <cell r="N22" t="str">
            <v>Animation Projection</v>
          </cell>
          <cell r="O22">
            <v>36210</v>
          </cell>
          <cell r="P22">
            <v>36282</v>
          </cell>
          <cell r="Q22">
            <v>500</v>
          </cell>
          <cell r="R22">
            <v>10</v>
          </cell>
          <cell r="S22">
            <v>72</v>
          </cell>
          <cell r="T22" t="str">
            <v/>
          </cell>
          <cell r="U22" t="str">
            <v/>
          </cell>
          <cell r="V22" t="str">
            <v/>
          </cell>
        </row>
        <row r="23">
          <cell r="A23">
            <v>7.5</v>
          </cell>
          <cell r="B23">
            <v>66.5</v>
          </cell>
          <cell r="C23">
            <v>6</v>
          </cell>
          <cell r="D23">
            <v>72</v>
          </cell>
          <cell r="E23">
            <v>3000</v>
          </cell>
          <cell r="F23">
            <v>6</v>
          </cell>
          <cell r="G23">
            <v>56</v>
          </cell>
          <cell r="H23">
            <v>21</v>
          </cell>
          <cell r="I23">
            <v>29</v>
          </cell>
          <cell r="J23">
            <v>29</v>
          </cell>
          <cell r="K23">
            <v>29</v>
          </cell>
          <cell r="N23" t="str">
            <v>Ink &amp; Paint Projection</v>
          </cell>
          <cell r="O23">
            <v>36240</v>
          </cell>
          <cell r="P23">
            <v>36296</v>
          </cell>
          <cell r="Q23">
            <v>500</v>
          </cell>
          <cell r="R23">
            <v>8</v>
          </cell>
          <cell r="S23">
            <v>56</v>
          </cell>
          <cell r="T23" t="str">
            <v/>
          </cell>
          <cell r="U23" t="str">
            <v/>
          </cell>
          <cell r="V23" t="str">
            <v/>
          </cell>
        </row>
        <row r="24">
          <cell r="N24" t="str">
            <v>Engineering</v>
          </cell>
          <cell r="O24">
            <v>36261</v>
          </cell>
          <cell r="P24">
            <v>36375</v>
          </cell>
          <cell r="Q24">
            <v>250</v>
          </cell>
          <cell r="R24">
            <v>17</v>
          </cell>
          <cell r="S24">
            <v>114</v>
          </cell>
          <cell r="T24" t="str">
            <v/>
          </cell>
          <cell r="U24" t="str">
            <v/>
          </cell>
          <cell r="V24" t="str">
            <v/>
          </cell>
        </row>
        <row r="25">
          <cell r="C25" t="str">
            <v>ENGINEERING</v>
          </cell>
          <cell r="F25" t="str">
            <v>TESTING</v>
          </cell>
          <cell r="N25" t="str">
            <v>Testing</v>
          </cell>
          <cell r="O25">
            <v>36308</v>
          </cell>
          <cell r="P25">
            <v>36390.5</v>
          </cell>
          <cell r="Q25">
            <v>400</v>
          </cell>
          <cell r="R25">
            <v>12</v>
          </cell>
          <cell r="S25">
            <v>82.5</v>
          </cell>
          <cell r="T25" t="str">
            <v/>
          </cell>
          <cell r="U25" t="str">
            <v/>
          </cell>
          <cell r="V25" t="str">
            <v/>
          </cell>
        </row>
        <row r="26">
          <cell r="B26" t="str">
            <v>Days</v>
          </cell>
          <cell r="C26" t="str">
            <v>Wks</v>
          </cell>
          <cell r="D26" t="str">
            <v>Days</v>
          </cell>
          <cell r="E26" t="str">
            <v>Days</v>
          </cell>
          <cell r="F26" t="str">
            <v>Wks</v>
          </cell>
          <cell r="G26" t="str">
            <v>Days</v>
          </cell>
          <cell r="N26" t="str">
            <v>Rtm</v>
          </cell>
          <cell r="O26">
            <v>36390.5</v>
          </cell>
          <cell r="P26" t="e">
            <v>#VALUE!</v>
          </cell>
          <cell r="Q26">
            <v>400</v>
          </cell>
          <cell r="R26">
            <v>12</v>
          </cell>
          <cell r="S26" t="str">
            <v>Days</v>
          </cell>
          <cell r="T26" t="str">
            <v/>
          </cell>
          <cell r="U26" t="str">
            <v/>
          </cell>
          <cell r="V26" t="str">
            <v/>
          </cell>
        </row>
        <row r="27">
          <cell r="B27">
            <v>14</v>
          </cell>
          <cell r="C27">
            <v>12</v>
          </cell>
          <cell r="D27">
            <v>114</v>
          </cell>
          <cell r="E27">
            <v>812</v>
          </cell>
          <cell r="F27">
            <v>7.5</v>
          </cell>
          <cell r="G27">
            <v>82.5</v>
          </cell>
          <cell r="O27" t="str">
            <v>PROJECTED RTM</v>
          </cell>
          <cell r="Q27">
            <v>36375</v>
          </cell>
          <cell r="R27">
            <v>112</v>
          </cell>
          <cell r="S27">
            <v>42</v>
          </cell>
        </row>
        <row r="28">
          <cell r="O28" t="str">
            <v>PROJECTED STREET</v>
          </cell>
          <cell r="Q28">
            <v>36405</v>
          </cell>
        </row>
        <row r="29">
          <cell r="O29" t="str">
            <v>+ or - Scheduled Date</v>
          </cell>
          <cell r="Q29">
            <v>0</v>
          </cell>
        </row>
        <row r="31">
          <cell r="N31" t="str">
            <v>PROJECT 3</v>
          </cell>
          <cell r="Q31">
            <v>3000</v>
          </cell>
          <cell r="R31" t="str">
            <v>WK Count</v>
          </cell>
          <cell r="S31" t="str">
            <v>Total Days</v>
          </cell>
        </row>
        <row r="32">
          <cell r="A32" t="str">
            <v>CALCULATION TABLE TO DRIVE GANTT CHART</v>
          </cell>
          <cell r="O32" t="str">
            <v>START</v>
          </cell>
          <cell r="P32" t="str">
            <v>END</v>
          </cell>
          <cell r="T32" t="str">
            <v/>
          </cell>
          <cell r="U32" t="str">
            <v/>
          </cell>
          <cell r="V32" t="str">
            <v/>
          </cell>
        </row>
        <row r="33">
          <cell r="A33" t="str">
            <v>PHASE 1</v>
          </cell>
          <cell r="C33" t="str">
            <v>PHASE 2</v>
          </cell>
          <cell r="F33" t="str">
            <v>PHASE 3</v>
          </cell>
          <cell r="L33" t="str">
            <v>RELEASE</v>
          </cell>
          <cell r="N33" t="str">
            <v>Prep Projection</v>
          </cell>
          <cell r="O33">
            <v>36241</v>
          </cell>
          <cell r="P33">
            <v>36307.5</v>
          </cell>
          <cell r="Q33">
            <v>400</v>
          </cell>
          <cell r="R33">
            <v>10</v>
          </cell>
          <cell r="S33">
            <v>66.5</v>
          </cell>
          <cell r="T33" t="str">
            <v/>
          </cell>
          <cell r="U33" t="str">
            <v/>
          </cell>
          <cell r="V33" t="str">
            <v/>
          </cell>
        </row>
        <row r="34">
          <cell r="A34" t="str">
            <v>Wks</v>
          </cell>
          <cell r="B34" t="str">
            <v>Days</v>
          </cell>
          <cell r="C34" t="str">
            <v>Wks</v>
          </cell>
          <cell r="D34" t="str">
            <v>Days</v>
          </cell>
          <cell r="E34" t="str">
            <v>UNITS</v>
          </cell>
          <cell r="F34" t="str">
            <v>Wks</v>
          </cell>
          <cell r="G34" t="str">
            <v>Days</v>
          </cell>
          <cell r="H34" t="str">
            <v>ALPHA</v>
          </cell>
          <cell r="I34" t="str">
            <v>BETA</v>
          </cell>
          <cell r="J34" t="str">
            <v>RTM</v>
          </cell>
          <cell r="N34" t="str">
            <v>Animation Projection</v>
          </cell>
          <cell r="O34">
            <v>36255</v>
          </cell>
          <cell r="P34">
            <v>36327</v>
          </cell>
          <cell r="Q34">
            <v>500</v>
          </cell>
          <cell r="R34">
            <v>11</v>
          </cell>
          <cell r="S34">
            <v>72</v>
          </cell>
          <cell r="T34" t="str">
            <v/>
          </cell>
          <cell r="U34" t="str">
            <v/>
          </cell>
          <cell r="V34" t="str">
            <v/>
          </cell>
        </row>
        <row r="35">
          <cell r="A35">
            <v>7.5</v>
          </cell>
          <cell r="B35">
            <v>66.5</v>
          </cell>
          <cell r="C35">
            <v>6</v>
          </cell>
          <cell r="D35">
            <v>72</v>
          </cell>
          <cell r="E35">
            <v>3000</v>
          </cell>
          <cell r="F35">
            <v>6</v>
          </cell>
          <cell r="G35">
            <v>56</v>
          </cell>
          <cell r="H35">
            <v>21</v>
          </cell>
          <cell r="I35">
            <v>29</v>
          </cell>
          <cell r="J35">
            <v>29</v>
          </cell>
          <cell r="K35">
            <v>29</v>
          </cell>
          <cell r="N35" t="str">
            <v>Ink &amp; Paint Projection</v>
          </cell>
          <cell r="O35">
            <v>36285</v>
          </cell>
          <cell r="P35">
            <v>36341</v>
          </cell>
          <cell r="Q35">
            <v>500</v>
          </cell>
          <cell r="R35">
            <v>8</v>
          </cell>
          <cell r="S35">
            <v>56</v>
          </cell>
          <cell r="T35" t="str">
            <v/>
          </cell>
          <cell r="U35" t="str">
            <v/>
          </cell>
          <cell r="V35" t="str">
            <v/>
          </cell>
        </row>
        <row r="36">
          <cell r="N36" t="str">
            <v>Engineering</v>
          </cell>
          <cell r="O36">
            <v>36306</v>
          </cell>
          <cell r="P36">
            <v>36420</v>
          </cell>
          <cell r="Q36">
            <v>250</v>
          </cell>
          <cell r="R36">
            <v>16</v>
          </cell>
          <cell r="S36">
            <v>114</v>
          </cell>
          <cell r="T36" t="str">
            <v/>
          </cell>
          <cell r="U36" t="str">
            <v/>
          </cell>
          <cell r="V36" t="str">
            <v/>
          </cell>
        </row>
        <row r="37">
          <cell r="C37" t="str">
            <v>ENGINEERING</v>
          </cell>
          <cell r="F37" t="str">
            <v>TESTING</v>
          </cell>
          <cell r="N37" t="str">
            <v>Testing</v>
          </cell>
          <cell r="O37">
            <v>36353</v>
          </cell>
          <cell r="P37">
            <v>36435.5</v>
          </cell>
          <cell r="Q37">
            <v>400</v>
          </cell>
          <cell r="R37">
            <v>12</v>
          </cell>
          <cell r="S37">
            <v>82.5</v>
          </cell>
          <cell r="T37" t="str">
            <v/>
          </cell>
          <cell r="U37" t="str">
            <v/>
          </cell>
          <cell r="V37" t="str">
            <v/>
          </cell>
        </row>
        <row r="38">
          <cell r="B38" t="str">
            <v>Days</v>
          </cell>
          <cell r="C38" t="str">
            <v>Wks</v>
          </cell>
          <cell r="D38" t="str">
            <v>Days</v>
          </cell>
          <cell r="E38" t="str">
            <v>Days</v>
          </cell>
          <cell r="F38" t="str">
            <v>Wks</v>
          </cell>
          <cell r="G38" t="str">
            <v>Days</v>
          </cell>
          <cell r="N38" t="str">
            <v>Rtm</v>
          </cell>
          <cell r="O38">
            <v>36435.5</v>
          </cell>
          <cell r="P38" t="e">
            <v>#VALUE!</v>
          </cell>
          <cell r="Q38">
            <v>400</v>
          </cell>
          <cell r="R38">
            <v>12</v>
          </cell>
          <cell r="S38" t="str">
            <v>Days</v>
          </cell>
          <cell r="T38" t="str">
            <v/>
          </cell>
          <cell r="U38" t="str">
            <v/>
          </cell>
          <cell r="V38" t="str">
            <v/>
          </cell>
        </row>
        <row r="39">
          <cell r="B39">
            <v>14</v>
          </cell>
          <cell r="C39">
            <v>12</v>
          </cell>
          <cell r="D39">
            <v>114</v>
          </cell>
          <cell r="E39">
            <v>812</v>
          </cell>
          <cell r="F39">
            <v>7.5</v>
          </cell>
          <cell r="G39">
            <v>82.5</v>
          </cell>
          <cell r="O39" t="str">
            <v>PROJECTED RTM</v>
          </cell>
          <cell r="Q39">
            <v>36420</v>
          </cell>
          <cell r="R39">
            <v>119</v>
          </cell>
          <cell r="S39">
            <v>42</v>
          </cell>
        </row>
        <row r="40">
          <cell r="O40" t="str">
            <v>PROJECTED STREET</v>
          </cell>
          <cell r="Q40">
            <v>36450</v>
          </cell>
        </row>
        <row r="41">
          <cell r="O41" t="str">
            <v>+ or - Scheduled Date</v>
          </cell>
          <cell r="Q41">
            <v>0</v>
          </cell>
        </row>
        <row r="43">
          <cell r="N43" t="str">
            <v>PROJECT 4</v>
          </cell>
          <cell r="Q43">
            <v>3000</v>
          </cell>
          <cell r="R43" t="str">
            <v>WK Count</v>
          </cell>
          <cell r="S43" t="str">
            <v>Total Days</v>
          </cell>
        </row>
        <row r="44">
          <cell r="A44" t="str">
            <v>CALCULATION TABLE TO DRIVE GANTT CHART</v>
          </cell>
          <cell r="O44" t="str">
            <v>START</v>
          </cell>
          <cell r="P44" t="str">
            <v>END</v>
          </cell>
          <cell r="T44" t="str">
            <v/>
          </cell>
          <cell r="U44" t="str">
            <v/>
          </cell>
          <cell r="V44" t="str">
            <v/>
          </cell>
        </row>
        <row r="45">
          <cell r="A45" t="str">
            <v>PHASE 1</v>
          </cell>
          <cell r="C45" t="str">
            <v>PHASE 2</v>
          </cell>
          <cell r="F45" t="str">
            <v>PHASE 3</v>
          </cell>
          <cell r="L45" t="str">
            <v>RELEASE</v>
          </cell>
          <cell r="N45" t="str">
            <v>Prep Projection</v>
          </cell>
          <cell r="O45">
            <v>36296</v>
          </cell>
          <cell r="P45">
            <v>36362.5</v>
          </cell>
          <cell r="Q45">
            <v>400</v>
          </cell>
          <cell r="R45">
            <v>10</v>
          </cell>
          <cell r="S45">
            <v>66.5</v>
          </cell>
          <cell r="T45" t="str">
            <v/>
          </cell>
          <cell r="U45" t="str">
            <v/>
          </cell>
          <cell r="V45" t="str">
            <v/>
          </cell>
        </row>
        <row r="46">
          <cell r="A46" t="str">
            <v>Wks</v>
          </cell>
          <cell r="B46" t="str">
            <v>Days</v>
          </cell>
          <cell r="C46" t="str">
            <v>Wks</v>
          </cell>
          <cell r="D46" t="str">
            <v>Days</v>
          </cell>
          <cell r="E46" t="str">
            <v>UNITS</v>
          </cell>
          <cell r="F46" t="str">
            <v>Wks</v>
          </cell>
          <cell r="G46" t="str">
            <v>Days</v>
          </cell>
          <cell r="H46" t="str">
            <v>ALPHA</v>
          </cell>
          <cell r="I46" t="str">
            <v>BETA</v>
          </cell>
          <cell r="J46" t="str">
            <v>RTM</v>
          </cell>
          <cell r="N46" t="str">
            <v>Animation Projection</v>
          </cell>
          <cell r="O46">
            <v>36310</v>
          </cell>
          <cell r="P46">
            <v>36375</v>
          </cell>
          <cell r="Q46">
            <v>600</v>
          </cell>
          <cell r="R46">
            <v>10</v>
          </cell>
          <cell r="S46">
            <v>65</v>
          </cell>
          <cell r="T46" t="str">
            <v/>
          </cell>
          <cell r="U46" t="str">
            <v/>
          </cell>
          <cell r="V46" t="str">
            <v/>
          </cell>
        </row>
        <row r="47">
          <cell r="A47">
            <v>7.5</v>
          </cell>
          <cell r="B47">
            <v>66.5</v>
          </cell>
          <cell r="C47">
            <v>5</v>
          </cell>
          <cell r="D47">
            <v>65</v>
          </cell>
          <cell r="E47">
            <v>3000</v>
          </cell>
          <cell r="F47">
            <v>5</v>
          </cell>
          <cell r="G47">
            <v>49</v>
          </cell>
          <cell r="H47">
            <v>21</v>
          </cell>
          <cell r="I47">
            <v>29</v>
          </cell>
          <cell r="J47">
            <v>29</v>
          </cell>
          <cell r="K47">
            <v>29</v>
          </cell>
          <cell r="N47" t="str">
            <v>Ink &amp; Paint Projection</v>
          </cell>
          <cell r="O47">
            <v>36340</v>
          </cell>
          <cell r="P47">
            <v>36389</v>
          </cell>
          <cell r="Q47">
            <v>600</v>
          </cell>
          <cell r="R47">
            <v>7</v>
          </cell>
          <cell r="S47">
            <v>49</v>
          </cell>
          <cell r="T47" t="str">
            <v/>
          </cell>
          <cell r="U47" t="str">
            <v/>
          </cell>
          <cell r="V47" t="str">
            <v/>
          </cell>
        </row>
        <row r="48">
          <cell r="N48" t="str">
            <v>Engineering</v>
          </cell>
          <cell r="O48">
            <v>36370</v>
          </cell>
          <cell r="P48">
            <v>36484</v>
          </cell>
          <cell r="Q48">
            <v>250</v>
          </cell>
          <cell r="R48">
            <v>16</v>
          </cell>
          <cell r="S48">
            <v>114</v>
          </cell>
          <cell r="T48" t="str">
            <v/>
          </cell>
          <cell r="U48" t="str">
            <v/>
          </cell>
          <cell r="V48" t="str">
            <v/>
          </cell>
        </row>
        <row r="49">
          <cell r="C49" t="str">
            <v>ENGINEERING</v>
          </cell>
          <cell r="F49" t="str">
            <v>TESTING</v>
          </cell>
          <cell r="N49" t="str">
            <v>Testing</v>
          </cell>
          <cell r="O49">
            <v>36417</v>
          </cell>
          <cell r="P49">
            <v>36499.5</v>
          </cell>
          <cell r="Q49">
            <v>400</v>
          </cell>
          <cell r="R49">
            <v>11</v>
          </cell>
          <cell r="S49">
            <v>82.5</v>
          </cell>
          <cell r="T49" t="str">
            <v/>
          </cell>
          <cell r="U49" t="str">
            <v/>
          </cell>
          <cell r="V49" t="str">
            <v/>
          </cell>
        </row>
        <row r="50">
          <cell r="B50" t="str">
            <v>Days</v>
          </cell>
          <cell r="C50" t="str">
            <v>Wks</v>
          </cell>
          <cell r="D50" t="str">
            <v>Days</v>
          </cell>
          <cell r="E50" t="str">
            <v>Days</v>
          </cell>
          <cell r="F50" t="str">
            <v>Wks</v>
          </cell>
          <cell r="G50" t="str">
            <v>Days</v>
          </cell>
          <cell r="N50" t="str">
            <v>Rtm</v>
          </cell>
          <cell r="O50">
            <v>36499.5</v>
          </cell>
          <cell r="P50" t="e">
            <v>#VALUE!</v>
          </cell>
          <cell r="Q50">
            <v>400</v>
          </cell>
          <cell r="R50">
            <v>11</v>
          </cell>
          <cell r="S50" t="str">
            <v>Days</v>
          </cell>
          <cell r="T50" t="str">
            <v/>
          </cell>
          <cell r="U50" t="str">
            <v/>
          </cell>
          <cell r="V50" t="str">
            <v/>
          </cell>
        </row>
        <row r="51">
          <cell r="B51">
            <v>14</v>
          </cell>
          <cell r="C51">
            <v>12</v>
          </cell>
          <cell r="D51">
            <v>114</v>
          </cell>
          <cell r="E51">
            <v>812</v>
          </cell>
          <cell r="F51">
            <v>7.5</v>
          </cell>
          <cell r="G51">
            <v>82.5</v>
          </cell>
          <cell r="O51" t="str">
            <v>PROJECTED RTM</v>
          </cell>
          <cell r="Q51">
            <v>36468</v>
          </cell>
          <cell r="R51">
            <v>112</v>
          </cell>
          <cell r="S51">
            <v>35</v>
          </cell>
        </row>
        <row r="52">
          <cell r="O52" t="str">
            <v>PROJECTED STREET</v>
          </cell>
          <cell r="Q52">
            <v>36498</v>
          </cell>
        </row>
        <row r="53">
          <cell r="O53" t="str">
            <v>+ or - Scheduled Date</v>
          </cell>
          <cell r="Q53">
            <v>0</v>
          </cell>
        </row>
        <row r="55">
          <cell r="N55" t="str">
            <v>PROJECT 5</v>
          </cell>
          <cell r="Q55">
            <v>3000</v>
          </cell>
          <cell r="R55" t="str">
            <v>WK Count</v>
          </cell>
          <cell r="S55" t="str">
            <v>Total Days</v>
          </cell>
        </row>
        <row r="56">
          <cell r="A56" t="str">
            <v>CALCULATION TABLE TO DRIVE GANTT CHART</v>
          </cell>
          <cell r="O56" t="str">
            <v>START</v>
          </cell>
          <cell r="P56" t="str">
            <v>END</v>
          </cell>
          <cell r="T56" t="str">
            <v/>
          </cell>
          <cell r="U56" t="str">
            <v/>
          </cell>
          <cell r="V56" t="str">
            <v/>
          </cell>
        </row>
        <row r="57">
          <cell r="A57" t="str">
            <v>PHASE 1</v>
          </cell>
          <cell r="C57" t="str">
            <v>PHASE 2</v>
          </cell>
          <cell r="F57" t="str">
            <v>PHASE 3</v>
          </cell>
          <cell r="L57" t="str">
            <v>RELEASE</v>
          </cell>
          <cell r="N57" t="str">
            <v>Prep Projection</v>
          </cell>
          <cell r="O57">
            <v>36327</v>
          </cell>
          <cell r="P57">
            <v>36393.5</v>
          </cell>
          <cell r="Q57">
            <v>400</v>
          </cell>
          <cell r="R57">
            <v>9</v>
          </cell>
          <cell r="S57">
            <v>66.5</v>
          </cell>
          <cell r="T57" t="str">
            <v/>
          </cell>
          <cell r="U57" t="str">
            <v/>
          </cell>
          <cell r="V57" t="str">
            <v/>
          </cell>
        </row>
        <row r="58">
          <cell r="A58" t="str">
            <v>Wks</v>
          </cell>
          <cell r="B58" t="str">
            <v>Days</v>
          </cell>
          <cell r="C58" t="str">
            <v>Wks</v>
          </cell>
          <cell r="D58" t="str">
            <v>Days</v>
          </cell>
          <cell r="E58" t="str">
            <v>UNITS</v>
          </cell>
          <cell r="F58" t="str">
            <v>Wks</v>
          </cell>
          <cell r="G58" t="str">
            <v>Days</v>
          </cell>
          <cell r="H58" t="str">
            <v>ALPHA</v>
          </cell>
          <cell r="I58" t="str">
            <v>BETA</v>
          </cell>
          <cell r="J58" t="str">
            <v>RTM</v>
          </cell>
          <cell r="N58" t="str">
            <v>Animation Projection</v>
          </cell>
          <cell r="O58">
            <v>36341</v>
          </cell>
          <cell r="P58">
            <v>36423.5</v>
          </cell>
          <cell r="Q58">
            <v>400</v>
          </cell>
          <cell r="R58">
            <v>12</v>
          </cell>
          <cell r="S58">
            <v>82.5</v>
          </cell>
          <cell r="T58" t="str">
            <v/>
          </cell>
          <cell r="U58" t="str">
            <v/>
          </cell>
          <cell r="V58" t="str">
            <v/>
          </cell>
        </row>
        <row r="59">
          <cell r="A59">
            <v>7.5</v>
          </cell>
          <cell r="B59">
            <v>66.5</v>
          </cell>
          <cell r="C59">
            <v>7.5</v>
          </cell>
          <cell r="D59">
            <v>82.5</v>
          </cell>
          <cell r="E59">
            <v>3000</v>
          </cell>
          <cell r="F59">
            <v>7.5</v>
          </cell>
          <cell r="G59">
            <v>66.5</v>
          </cell>
          <cell r="H59">
            <v>21</v>
          </cell>
          <cell r="I59">
            <v>29</v>
          </cell>
          <cell r="J59">
            <v>29</v>
          </cell>
          <cell r="K59">
            <v>29</v>
          </cell>
          <cell r="N59" t="str">
            <v>Ink &amp; Paint Projection</v>
          </cell>
          <cell r="O59">
            <v>36371</v>
          </cell>
          <cell r="P59">
            <v>36437.5</v>
          </cell>
          <cell r="Q59">
            <v>400</v>
          </cell>
          <cell r="R59">
            <v>10</v>
          </cell>
          <cell r="S59">
            <v>66.5</v>
          </cell>
          <cell r="T59" t="str">
            <v/>
          </cell>
          <cell r="U59" t="str">
            <v/>
          </cell>
          <cell r="V59" t="str">
            <v/>
          </cell>
        </row>
        <row r="60">
          <cell r="N60" t="str">
            <v>Engineering</v>
          </cell>
          <cell r="O60">
            <v>36401</v>
          </cell>
          <cell r="P60">
            <v>36515</v>
          </cell>
          <cell r="Q60">
            <v>250</v>
          </cell>
          <cell r="R60">
            <v>17</v>
          </cell>
          <cell r="S60">
            <v>114</v>
          </cell>
          <cell r="T60" t="str">
            <v/>
          </cell>
          <cell r="U60" t="str">
            <v/>
          </cell>
          <cell r="V60" t="str">
            <v/>
          </cell>
        </row>
        <row r="61">
          <cell r="C61" t="str">
            <v>ENGINEERING</v>
          </cell>
          <cell r="F61" t="str">
            <v>TESTING</v>
          </cell>
          <cell r="N61" t="str">
            <v>Testing</v>
          </cell>
          <cell r="O61">
            <v>36448</v>
          </cell>
          <cell r="P61">
            <v>36530.5</v>
          </cell>
          <cell r="Q61">
            <v>400</v>
          </cell>
          <cell r="R61">
            <v>12</v>
          </cell>
          <cell r="S61">
            <v>82.5</v>
          </cell>
          <cell r="T61" t="str">
            <v/>
          </cell>
          <cell r="U61" t="str">
            <v/>
          </cell>
          <cell r="V61" t="str">
            <v/>
          </cell>
        </row>
        <row r="62">
          <cell r="B62" t="str">
            <v>Days</v>
          </cell>
          <cell r="C62" t="str">
            <v>Wks</v>
          </cell>
          <cell r="D62" t="str">
            <v>Days</v>
          </cell>
          <cell r="E62" t="str">
            <v>Days</v>
          </cell>
          <cell r="F62" t="str">
            <v>Wks</v>
          </cell>
          <cell r="G62" t="str">
            <v>Days</v>
          </cell>
          <cell r="N62" t="str">
            <v>Rtm</v>
          </cell>
          <cell r="O62">
            <v>36530.5</v>
          </cell>
          <cell r="P62" t="e">
            <v>#VALUE!</v>
          </cell>
          <cell r="Q62">
            <v>400</v>
          </cell>
          <cell r="R62">
            <v>12</v>
          </cell>
          <cell r="S62" t="str">
            <v>Days</v>
          </cell>
          <cell r="T62" t="str">
            <v/>
          </cell>
          <cell r="U62" t="str">
            <v/>
          </cell>
          <cell r="V62" t="str">
            <v/>
          </cell>
        </row>
        <row r="63">
          <cell r="B63">
            <v>14</v>
          </cell>
          <cell r="C63">
            <v>12</v>
          </cell>
          <cell r="D63">
            <v>114</v>
          </cell>
          <cell r="E63">
            <v>812</v>
          </cell>
          <cell r="F63">
            <v>7.5</v>
          </cell>
          <cell r="G63">
            <v>82.5</v>
          </cell>
          <cell r="O63" t="str">
            <v>PROJECTED RTM</v>
          </cell>
          <cell r="Q63">
            <v>36516.5</v>
          </cell>
          <cell r="R63">
            <v>126</v>
          </cell>
          <cell r="S63">
            <v>52.5</v>
          </cell>
        </row>
        <row r="64">
          <cell r="O64" t="str">
            <v>PROJECTED STREET</v>
          </cell>
          <cell r="Q64">
            <v>36546.5</v>
          </cell>
        </row>
        <row r="65">
          <cell r="O65" t="str">
            <v>+ or - Scheduled Date</v>
          </cell>
          <cell r="Q65">
            <v>0</v>
          </cell>
        </row>
        <row r="67">
          <cell r="N67" t="str">
            <v>PROJECT 6</v>
          </cell>
          <cell r="Q67">
            <v>3000</v>
          </cell>
          <cell r="R67" t="str">
            <v>WK Count</v>
          </cell>
          <cell r="S67" t="str">
            <v>Total Days</v>
          </cell>
        </row>
        <row r="68">
          <cell r="A68" t="str">
            <v>CALCULATION TABLE TO DRIVE GANTT CHART</v>
          </cell>
          <cell r="O68" t="str">
            <v>START</v>
          </cell>
          <cell r="P68" t="str">
            <v>END</v>
          </cell>
          <cell r="T68" t="str">
            <v/>
          </cell>
          <cell r="U68" t="str">
            <v/>
          </cell>
          <cell r="V68" t="str">
            <v/>
          </cell>
        </row>
        <row r="69">
          <cell r="A69" t="str">
            <v>PHASE 1</v>
          </cell>
          <cell r="C69" t="str">
            <v>PHASE 2</v>
          </cell>
          <cell r="F69" t="str">
            <v>PHASE 3</v>
          </cell>
          <cell r="L69" t="str">
            <v>RELEASE</v>
          </cell>
          <cell r="N69" t="str">
            <v>Prep Projection</v>
          </cell>
          <cell r="O69">
            <v>36382</v>
          </cell>
          <cell r="P69">
            <v>36448.5</v>
          </cell>
          <cell r="Q69">
            <v>400</v>
          </cell>
          <cell r="R69">
            <v>9</v>
          </cell>
          <cell r="S69">
            <v>66.5</v>
          </cell>
          <cell r="T69" t="str">
            <v/>
          </cell>
          <cell r="U69" t="str">
            <v/>
          </cell>
          <cell r="V69" t="str">
            <v/>
          </cell>
        </row>
        <row r="70">
          <cell r="A70" t="str">
            <v>Wks</v>
          </cell>
          <cell r="B70" t="str">
            <v>Days</v>
          </cell>
          <cell r="C70" t="str">
            <v>Wks</v>
          </cell>
          <cell r="D70" t="str">
            <v>Days</v>
          </cell>
          <cell r="E70" t="str">
            <v>UNITS</v>
          </cell>
          <cell r="F70" t="str">
            <v>Wks</v>
          </cell>
          <cell r="G70" t="str">
            <v>Days</v>
          </cell>
          <cell r="H70" t="str">
            <v>ALPHA</v>
          </cell>
          <cell r="I70" t="str">
            <v>BETA</v>
          </cell>
          <cell r="J70" t="str">
            <v>RTM</v>
          </cell>
          <cell r="N70" t="str">
            <v>Animation Projection</v>
          </cell>
          <cell r="O70">
            <v>36396</v>
          </cell>
          <cell r="P70">
            <v>36478.5</v>
          </cell>
          <cell r="Q70">
            <v>400</v>
          </cell>
          <cell r="R70">
            <v>11</v>
          </cell>
          <cell r="S70">
            <v>82.5</v>
          </cell>
          <cell r="T70" t="str">
            <v/>
          </cell>
          <cell r="U70" t="str">
            <v/>
          </cell>
          <cell r="V70" t="str">
            <v/>
          </cell>
        </row>
        <row r="71">
          <cell r="A71">
            <v>7.5</v>
          </cell>
          <cell r="B71">
            <v>66.5</v>
          </cell>
          <cell r="C71">
            <v>7.5</v>
          </cell>
          <cell r="D71">
            <v>82.5</v>
          </cell>
          <cell r="E71">
            <v>3000</v>
          </cell>
          <cell r="F71">
            <v>7.5</v>
          </cell>
          <cell r="G71">
            <v>66.5</v>
          </cell>
          <cell r="H71">
            <v>21</v>
          </cell>
          <cell r="I71">
            <v>29</v>
          </cell>
          <cell r="J71">
            <v>29</v>
          </cell>
          <cell r="K71">
            <v>29</v>
          </cell>
          <cell r="N71" t="str">
            <v>Ink &amp; Paint Projection</v>
          </cell>
          <cell r="O71">
            <v>36426</v>
          </cell>
          <cell r="P71">
            <v>36492.5</v>
          </cell>
          <cell r="Q71">
            <v>400</v>
          </cell>
          <cell r="R71">
            <v>9</v>
          </cell>
          <cell r="S71">
            <v>66.5</v>
          </cell>
          <cell r="T71" t="str">
            <v/>
          </cell>
          <cell r="U71" t="str">
            <v/>
          </cell>
          <cell r="V71" t="str">
            <v/>
          </cell>
        </row>
        <row r="72">
          <cell r="N72" t="str">
            <v>Engineering</v>
          </cell>
          <cell r="O72">
            <v>36446</v>
          </cell>
          <cell r="P72">
            <v>36560</v>
          </cell>
          <cell r="Q72">
            <v>250</v>
          </cell>
          <cell r="R72">
            <v>16</v>
          </cell>
          <cell r="S72">
            <v>114</v>
          </cell>
          <cell r="T72" t="str">
            <v/>
          </cell>
          <cell r="U72" t="str">
            <v/>
          </cell>
          <cell r="V72" t="str">
            <v/>
          </cell>
        </row>
        <row r="73">
          <cell r="C73" t="str">
            <v>ENGINEERING</v>
          </cell>
          <cell r="F73" t="str">
            <v>TESTING</v>
          </cell>
          <cell r="N73" t="str">
            <v>Testing</v>
          </cell>
          <cell r="O73">
            <v>36493</v>
          </cell>
          <cell r="P73">
            <v>36575.5</v>
          </cell>
          <cell r="Q73">
            <v>400</v>
          </cell>
          <cell r="R73">
            <v>12</v>
          </cell>
          <cell r="S73">
            <v>82.5</v>
          </cell>
          <cell r="T73" t="str">
            <v/>
          </cell>
          <cell r="U73" t="str">
            <v/>
          </cell>
          <cell r="V73" t="str">
            <v/>
          </cell>
        </row>
        <row r="74">
          <cell r="B74" t="str">
            <v>Days</v>
          </cell>
          <cell r="C74" t="str">
            <v>Wks</v>
          </cell>
          <cell r="D74" t="str">
            <v>Days</v>
          </cell>
          <cell r="E74" t="str">
            <v>Days</v>
          </cell>
          <cell r="F74" t="str">
            <v>Wks</v>
          </cell>
          <cell r="G74" t="str">
            <v>Days</v>
          </cell>
          <cell r="N74" t="str">
            <v>Rtm</v>
          </cell>
          <cell r="O74">
            <v>36575.5</v>
          </cell>
          <cell r="P74" t="e">
            <v>#VALUE!</v>
          </cell>
          <cell r="Q74">
            <v>400</v>
          </cell>
          <cell r="R74">
            <v>12</v>
          </cell>
          <cell r="S74" t="str">
            <v>Days</v>
          </cell>
          <cell r="T74" t="str">
            <v/>
          </cell>
          <cell r="U74" t="str">
            <v/>
          </cell>
          <cell r="V74" t="str">
            <v/>
          </cell>
        </row>
        <row r="75">
          <cell r="B75">
            <v>14</v>
          </cell>
          <cell r="C75">
            <v>12</v>
          </cell>
          <cell r="D75">
            <v>114</v>
          </cell>
          <cell r="E75">
            <v>812</v>
          </cell>
          <cell r="F75">
            <v>7.5</v>
          </cell>
          <cell r="G75">
            <v>82.5</v>
          </cell>
          <cell r="O75" t="str">
            <v>PROJECTED RTM</v>
          </cell>
          <cell r="Q75">
            <v>36571.5</v>
          </cell>
          <cell r="R75">
            <v>119</v>
          </cell>
          <cell r="S75">
            <v>52.5</v>
          </cell>
        </row>
        <row r="76">
          <cell r="O76" t="str">
            <v>PROJECTED STREET</v>
          </cell>
          <cell r="Q76">
            <v>36601.5</v>
          </cell>
        </row>
        <row r="77">
          <cell r="O77" t="str">
            <v>+ or - Scheduled Date</v>
          </cell>
          <cell r="Q77">
            <v>0</v>
          </cell>
        </row>
        <row r="79">
          <cell r="N79" t="str">
            <v>PROJECT 7</v>
          </cell>
          <cell r="Q79">
            <v>3000</v>
          </cell>
          <cell r="R79" t="str">
            <v>WK Count</v>
          </cell>
          <cell r="S79" t="str">
            <v>Total Days</v>
          </cell>
        </row>
        <row r="80">
          <cell r="A80" t="str">
            <v>CALCULATION TABLE TO DRIVE GANTT CHART</v>
          </cell>
          <cell r="O80" t="str">
            <v>START</v>
          </cell>
          <cell r="P80" t="str">
            <v>END</v>
          </cell>
          <cell r="T80" t="str">
            <v/>
          </cell>
          <cell r="U80" t="str">
            <v/>
          </cell>
          <cell r="V80" t="str">
            <v/>
          </cell>
        </row>
        <row r="81">
          <cell r="A81" t="str">
            <v>PHASE 1</v>
          </cell>
          <cell r="C81" t="str">
            <v>PHASE 2</v>
          </cell>
          <cell r="F81" t="str">
            <v>PHASE 3</v>
          </cell>
          <cell r="L81" t="str">
            <v>RELEASE</v>
          </cell>
          <cell r="N81" t="str">
            <v>Prep Projection</v>
          </cell>
          <cell r="O81">
            <v>36407</v>
          </cell>
          <cell r="P81">
            <v>36473.5</v>
          </cell>
          <cell r="Q81">
            <v>400</v>
          </cell>
          <cell r="R81">
            <v>10</v>
          </cell>
          <cell r="S81">
            <v>66.5</v>
          </cell>
          <cell r="T81" t="str">
            <v/>
          </cell>
          <cell r="U81" t="str">
            <v/>
          </cell>
          <cell r="V81" t="str">
            <v/>
          </cell>
        </row>
        <row r="82">
          <cell r="A82" t="str">
            <v>Wks</v>
          </cell>
          <cell r="B82" t="str">
            <v>Days</v>
          </cell>
          <cell r="C82" t="str">
            <v>Wks</v>
          </cell>
          <cell r="D82" t="str">
            <v>Days</v>
          </cell>
          <cell r="E82" t="str">
            <v>UNITS</v>
          </cell>
          <cell r="F82" t="str">
            <v>Wks</v>
          </cell>
          <cell r="G82" t="str">
            <v>Days</v>
          </cell>
          <cell r="H82" t="str">
            <v>ALPHA</v>
          </cell>
          <cell r="I82" t="str">
            <v>BETA</v>
          </cell>
          <cell r="J82" t="str">
            <v>RTM</v>
          </cell>
          <cell r="N82" t="str">
            <v>Animation Projection</v>
          </cell>
          <cell r="O82">
            <v>36421</v>
          </cell>
          <cell r="P82">
            <v>36503.5</v>
          </cell>
          <cell r="Q82">
            <v>400</v>
          </cell>
          <cell r="R82">
            <v>12</v>
          </cell>
          <cell r="S82">
            <v>82.5</v>
          </cell>
          <cell r="T82" t="str">
            <v/>
          </cell>
          <cell r="U82" t="str">
            <v/>
          </cell>
          <cell r="V82" t="str">
            <v/>
          </cell>
        </row>
        <row r="83">
          <cell r="A83">
            <v>7.5</v>
          </cell>
          <cell r="B83">
            <v>66.5</v>
          </cell>
          <cell r="C83">
            <v>7.5</v>
          </cell>
          <cell r="D83">
            <v>82.5</v>
          </cell>
          <cell r="E83">
            <v>3000</v>
          </cell>
          <cell r="F83">
            <v>7.5</v>
          </cell>
          <cell r="G83">
            <v>66.5</v>
          </cell>
          <cell r="H83">
            <v>21</v>
          </cell>
          <cell r="I83">
            <v>29</v>
          </cell>
          <cell r="J83">
            <v>29</v>
          </cell>
          <cell r="K83">
            <v>29</v>
          </cell>
          <cell r="N83" t="str">
            <v>Ink &amp; Paint Projection</v>
          </cell>
          <cell r="O83">
            <v>36451</v>
          </cell>
          <cell r="P83">
            <v>36517.5</v>
          </cell>
          <cell r="Q83">
            <v>400</v>
          </cell>
          <cell r="R83">
            <v>10</v>
          </cell>
          <cell r="S83">
            <v>66.5</v>
          </cell>
          <cell r="T83" t="str">
            <v/>
          </cell>
          <cell r="U83" t="str">
            <v/>
          </cell>
          <cell r="V83" t="str">
            <v/>
          </cell>
        </row>
        <row r="84">
          <cell r="N84" t="str">
            <v>Engineering</v>
          </cell>
          <cell r="O84">
            <v>36490</v>
          </cell>
          <cell r="P84">
            <v>36604</v>
          </cell>
          <cell r="Q84">
            <v>250</v>
          </cell>
          <cell r="R84">
            <v>16</v>
          </cell>
          <cell r="S84">
            <v>114</v>
          </cell>
          <cell r="T84" t="str">
            <v/>
          </cell>
          <cell r="U84" t="str">
            <v/>
          </cell>
          <cell r="V84" t="str">
            <v/>
          </cell>
        </row>
        <row r="85">
          <cell r="C85" t="str">
            <v>ENGINEERING</v>
          </cell>
          <cell r="F85" t="str">
            <v>TESTING</v>
          </cell>
          <cell r="N85" t="str">
            <v>Testing</v>
          </cell>
          <cell r="O85">
            <v>36537</v>
          </cell>
          <cell r="P85">
            <v>36619.5</v>
          </cell>
          <cell r="Q85">
            <v>400</v>
          </cell>
          <cell r="R85">
            <v>12</v>
          </cell>
          <cell r="S85">
            <v>82.5</v>
          </cell>
          <cell r="T85" t="str">
            <v/>
          </cell>
          <cell r="U85" t="str">
            <v/>
          </cell>
          <cell r="V85" t="str">
            <v/>
          </cell>
        </row>
        <row r="86">
          <cell r="B86" t="str">
            <v>Days</v>
          </cell>
          <cell r="C86" t="str">
            <v>Wks</v>
          </cell>
          <cell r="D86" t="str">
            <v>Days</v>
          </cell>
          <cell r="E86" t="str">
            <v>Days</v>
          </cell>
          <cell r="F86" t="str">
            <v>Wks</v>
          </cell>
          <cell r="G86" t="str">
            <v>Days</v>
          </cell>
          <cell r="N86" t="str">
            <v>Rtm</v>
          </cell>
          <cell r="O86">
            <v>36619.5</v>
          </cell>
          <cell r="P86" t="e">
            <v>#VALUE!</v>
          </cell>
          <cell r="Q86">
            <v>400</v>
          </cell>
          <cell r="R86">
            <v>12</v>
          </cell>
          <cell r="S86" t="str">
            <v>Days</v>
          </cell>
          <cell r="T86" t="str">
            <v/>
          </cell>
          <cell r="U86" t="str">
            <v/>
          </cell>
          <cell r="V86" t="str">
            <v/>
          </cell>
        </row>
        <row r="87">
          <cell r="B87">
            <v>14</v>
          </cell>
          <cell r="C87">
            <v>12</v>
          </cell>
          <cell r="D87">
            <v>114</v>
          </cell>
          <cell r="E87">
            <v>812</v>
          </cell>
          <cell r="F87">
            <v>7.5</v>
          </cell>
          <cell r="G87">
            <v>82.5</v>
          </cell>
          <cell r="O87" t="str">
            <v>PROJECTED RTM</v>
          </cell>
          <cell r="Q87">
            <v>36596.5</v>
          </cell>
          <cell r="R87">
            <v>126</v>
          </cell>
          <cell r="S87">
            <v>52.5</v>
          </cell>
        </row>
        <row r="88">
          <cell r="O88" t="str">
            <v>PROJECTED STREET</v>
          </cell>
          <cell r="Q88">
            <v>36626.5</v>
          </cell>
        </row>
        <row r="89">
          <cell r="O89" t="str">
            <v>+ or - Scheduled Date</v>
          </cell>
          <cell r="Q89">
            <v>0</v>
          </cell>
        </row>
        <row r="91">
          <cell r="N91" t="str">
            <v>PROJECT 8</v>
          </cell>
          <cell r="Q91">
            <v>3000</v>
          </cell>
          <cell r="R91" t="str">
            <v>WK Count</v>
          </cell>
          <cell r="S91" t="str">
            <v>Total Days</v>
          </cell>
        </row>
        <row r="92">
          <cell r="A92" t="str">
            <v>CALCULATION TABLE TO DRIVE GANTT CHART</v>
          </cell>
          <cell r="O92" t="str">
            <v>START</v>
          </cell>
          <cell r="P92" t="str">
            <v>END</v>
          </cell>
          <cell r="T92" t="str">
            <v/>
          </cell>
          <cell r="U92" t="str">
            <v/>
          </cell>
          <cell r="V92" t="str">
            <v/>
          </cell>
        </row>
        <row r="93">
          <cell r="A93" t="str">
            <v>PHASE 1</v>
          </cell>
          <cell r="C93" t="str">
            <v>PHASE 2</v>
          </cell>
          <cell r="F93" t="str">
            <v>PHASE 3</v>
          </cell>
          <cell r="L93" t="str">
            <v>RELEASE</v>
          </cell>
          <cell r="N93" t="str">
            <v>Prep Projection</v>
          </cell>
          <cell r="O93">
            <v>36447</v>
          </cell>
          <cell r="P93">
            <v>36513.5</v>
          </cell>
          <cell r="Q93">
            <v>400</v>
          </cell>
          <cell r="R93">
            <v>9</v>
          </cell>
          <cell r="S93">
            <v>66.5</v>
          </cell>
          <cell r="T93" t="str">
            <v/>
          </cell>
          <cell r="U93" t="str">
            <v/>
          </cell>
          <cell r="V93" t="str">
            <v/>
          </cell>
        </row>
        <row r="94">
          <cell r="A94" t="str">
            <v>Wks</v>
          </cell>
          <cell r="B94" t="str">
            <v>Days</v>
          </cell>
          <cell r="C94" t="str">
            <v>Wks</v>
          </cell>
          <cell r="D94" t="str">
            <v>Days</v>
          </cell>
          <cell r="E94" t="str">
            <v>UNITS</v>
          </cell>
          <cell r="F94" t="str">
            <v>Wks</v>
          </cell>
          <cell r="G94" t="str">
            <v>Days</v>
          </cell>
          <cell r="H94" t="str">
            <v>ALPHA</v>
          </cell>
          <cell r="I94" t="str">
            <v>BETA</v>
          </cell>
          <cell r="J94" t="str">
            <v>RTM</v>
          </cell>
          <cell r="N94" t="str">
            <v>Animation Projection</v>
          </cell>
          <cell r="O94">
            <v>36461</v>
          </cell>
          <cell r="P94">
            <v>36543.5</v>
          </cell>
          <cell r="Q94">
            <v>400</v>
          </cell>
          <cell r="R94">
            <v>12</v>
          </cell>
          <cell r="S94">
            <v>82.5</v>
          </cell>
          <cell r="T94" t="str">
            <v/>
          </cell>
          <cell r="U94" t="str">
            <v/>
          </cell>
          <cell r="V94" t="str">
            <v/>
          </cell>
        </row>
        <row r="95">
          <cell r="A95">
            <v>7.5</v>
          </cell>
          <cell r="B95">
            <v>66.5</v>
          </cell>
          <cell r="C95">
            <v>7.5</v>
          </cell>
          <cell r="D95">
            <v>82.5</v>
          </cell>
          <cell r="E95">
            <v>3000</v>
          </cell>
          <cell r="F95">
            <v>7.5</v>
          </cell>
          <cell r="G95">
            <v>66.5</v>
          </cell>
          <cell r="H95">
            <v>21</v>
          </cell>
          <cell r="I95">
            <v>29</v>
          </cell>
          <cell r="J95">
            <v>29</v>
          </cell>
          <cell r="K95">
            <v>29</v>
          </cell>
          <cell r="N95" t="str">
            <v>Ink &amp; Paint Projection</v>
          </cell>
          <cell r="O95">
            <v>36491</v>
          </cell>
          <cell r="P95">
            <v>36557.5</v>
          </cell>
          <cell r="Q95">
            <v>400</v>
          </cell>
          <cell r="R95">
            <v>10</v>
          </cell>
          <cell r="S95">
            <v>66.5</v>
          </cell>
          <cell r="T95" t="str">
            <v/>
          </cell>
          <cell r="U95" t="str">
            <v/>
          </cell>
          <cell r="V95" t="str">
            <v/>
          </cell>
        </row>
        <row r="96">
          <cell r="N96" t="str">
            <v>Engineering</v>
          </cell>
          <cell r="O96">
            <v>36531</v>
          </cell>
          <cell r="P96">
            <v>36645</v>
          </cell>
          <cell r="Q96">
            <v>250</v>
          </cell>
          <cell r="R96">
            <v>16</v>
          </cell>
          <cell r="S96">
            <v>114</v>
          </cell>
          <cell r="T96" t="str">
            <v/>
          </cell>
          <cell r="U96" t="str">
            <v/>
          </cell>
          <cell r="V96" t="str">
            <v/>
          </cell>
        </row>
        <row r="97">
          <cell r="C97" t="str">
            <v>ENGINEERING</v>
          </cell>
          <cell r="F97" t="str">
            <v>TESTING</v>
          </cell>
          <cell r="N97" t="str">
            <v>Testing</v>
          </cell>
          <cell r="O97">
            <v>36578</v>
          </cell>
          <cell r="P97">
            <v>36660.5</v>
          </cell>
          <cell r="Q97">
            <v>400</v>
          </cell>
          <cell r="R97">
            <v>10</v>
          </cell>
          <cell r="S97">
            <v>82.5</v>
          </cell>
          <cell r="T97" t="str">
            <v/>
          </cell>
          <cell r="U97" t="str">
            <v/>
          </cell>
          <cell r="V97" t="str">
            <v/>
          </cell>
        </row>
        <row r="98">
          <cell r="B98" t="str">
            <v>Days</v>
          </cell>
          <cell r="C98" t="str">
            <v>Wks</v>
          </cell>
          <cell r="D98" t="str">
            <v>Days</v>
          </cell>
          <cell r="E98" t="str">
            <v>Days</v>
          </cell>
          <cell r="F98" t="str">
            <v>Wks</v>
          </cell>
          <cell r="G98" t="str">
            <v>Days</v>
          </cell>
          <cell r="N98" t="str">
            <v>Rtm</v>
          </cell>
          <cell r="O98">
            <v>36660.5</v>
          </cell>
          <cell r="P98" t="e">
            <v>#VALUE!</v>
          </cell>
          <cell r="Q98">
            <v>400</v>
          </cell>
          <cell r="R98">
            <v>10</v>
          </cell>
          <cell r="S98" t="str">
            <v>Days</v>
          </cell>
          <cell r="T98" t="str">
            <v/>
          </cell>
          <cell r="U98" t="str">
            <v/>
          </cell>
          <cell r="V98" t="str">
            <v/>
          </cell>
        </row>
        <row r="99">
          <cell r="B99">
            <v>14</v>
          </cell>
          <cell r="C99">
            <v>12</v>
          </cell>
          <cell r="D99">
            <v>114</v>
          </cell>
          <cell r="E99">
            <v>812</v>
          </cell>
          <cell r="F99">
            <v>7.5</v>
          </cell>
          <cell r="G99">
            <v>82.5</v>
          </cell>
          <cell r="O99" t="str">
            <v>PROJECTED RTM</v>
          </cell>
          <cell r="Q99">
            <v>36636.5</v>
          </cell>
          <cell r="R99">
            <v>126</v>
          </cell>
          <cell r="S99">
            <v>52.5</v>
          </cell>
        </row>
        <row r="100">
          <cell r="O100" t="str">
            <v>PROJECTED STREET</v>
          </cell>
          <cell r="Q100">
            <v>36666.5</v>
          </cell>
        </row>
        <row r="101">
          <cell r="O101" t="str">
            <v>+ or - Scheduled Date</v>
          </cell>
          <cell r="Q101">
            <v>0</v>
          </cell>
        </row>
        <row r="103">
          <cell r="N103" t="str">
            <v>PROJECT 9</v>
          </cell>
          <cell r="Q103">
            <v>3000</v>
          </cell>
          <cell r="R103" t="str">
            <v>WK Count</v>
          </cell>
          <cell r="S103" t="str">
            <v>Total Days</v>
          </cell>
        </row>
        <row r="104">
          <cell r="A104" t="str">
            <v>CALCULATION TABLE TO DRIVE GANTT CHART</v>
          </cell>
          <cell r="O104" t="str">
            <v>START</v>
          </cell>
          <cell r="P104" t="str">
            <v>END</v>
          </cell>
          <cell r="T104" t="str">
            <v/>
          </cell>
          <cell r="U104" t="str">
            <v/>
          </cell>
          <cell r="V104" t="str">
            <v/>
          </cell>
        </row>
        <row r="105">
          <cell r="A105" t="str">
            <v>PHASE 1</v>
          </cell>
          <cell r="C105" t="str">
            <v>PHASE 2</v>
          </cell>
          <cell r="F105" t="str">
            <v>PHASE 3</v>
          </cell>
          <cell r="L105" t="str">
            <v>RELEASE</v>
          </cell>
          <cell r="N105" t="str">
            <v>Prep Projection</v>
          </cell>
          <cell r="O105">
            <v>36492</v>
          </cell>
          <cell r="P105">
            <v>36558.5</v>
          </cell>
          <cell r="Q105">
            <v>400</v>
          </cell>
          <cell r="R105">
            <v>10</v>
          </cell>
          <cell r="S105">
            <v>66.5</v>
          </cell>
          <cell r="T105" t="str">
            <v/>
          </cell>
          <cell r="U105" t="str">
            <v/>
          </cell>
          <cell r="V105" t="str">
            <v/>
          </cell>
        </row>
        <row r="106">
          <cell r="A106" t="str">
            <v>Wks</v>
          </cell>
          <cell r="B106" t="str">
            <v>Days</v>
          </cell>
          <cell r="C106" t="str">
            <v>Wks</v>
          </cell>
          <cell r="D106" t="str">
            <v>Days</v>
          </cell>
          <cell r="E106" t="str">
            <v>UNITS</v>
          </cell>
          <cell r="F106" t="str">
            <v>Wks</v>
          </cell>
          <cell r="G106" t="str">
            <v>Days</v>
          </cell>
          <cell r="H106" t="str">
            <v>ALPHA</v>
          </cell>
          <cell r="I106" t="str">
            <v>BETA</v>
          </cell>
          <cell r="J106" t="str">
            <v>RTM</v>
          </cell>
          <cell r="N106" t="str">
            <v>Animation Projection</v>
          </cell>
          <cell r="O106">
            <v>36506</v>
          </cell>
          <cell r="P106">
            <v>36588.5</v>
          </cell>
          <cell r="Q106">
            <v>400</v>
          </cell>
          <cell r="R106">
            <v>12</v>
          </cell>
          <cell r="S106">
            <v>82.5</v>
          </cell>
          <cell r="T106" t="str">
            <v/>
          </cell>
          <cell r="U106" t="str">
            <v/>
          </cell>
          <cell r="V106" t="str">
            <v/>
          </cell>
        </row>
        <row r="107">
          <cell r="A107">
            <v>7.5</v>
          </cell>
          <cell r="B107">
            <v>66.5</v>
          </cell>
          <cell r="C107">
            <v>7.5</v>
          </cell>
          <cell r="D107">
            <v>82.5</v>
          </cell>
          <cell r="E107">
            <v>3000</v>
          </cell>
          <cell r="F107">
            <v>7.5</v>
          </cell>
          <cell r="G107">
            <v>66.5</v>
          </cell>
          <cell r="H107">
            <v>21</v>
          </cell>
          <cell r="I107">
            <v>29</v>
          </cell>
          <cell r="J107">
            <v>29</v>
          </cell>
          <cell r="K107">
            <v>29</v>
          </cell>
          <cell r="N107" t="str">
            <v>Ink &amp; Paint Projection</v>
          </cell>
          <cell r="O107">
            <v>36536</v>
          </cell>
          <cell r="P107">
            <v>36602.5</v>
          </cell>
          <cell r="Q107">
            <v>400</v>
          </cell>
          <cell r="R107">
            <v>9</v>
          </cell>
          <cell r="S107">
            <v>66.5</v>
          </cell>
          <cell r="T107" t="str">
            <v/>
          </cell>
          <cell r="U107" t="str">
            <v/>
          </cell>
          <cell r="V107" t="str">
            <v/>
          </cell>
        </row>
        <row r="108">
          <cell r="N108" t="str">
            <v>Engineering</v>
          </cell>
          <cell r="O108">
            <v>36566</v>
          </cell>
          <cell r="P108">
            <v>36680</v>
          </cell>
          <cell r="Q108">
            <v>250</v>
          </cell>
          <cell r="R108">
            <v>12</v>
          </cell>
          <cell r="S108">
            <v>114</v>
          </cell>
          <cell r="T108" t="str">
            <v/>
          </cell>
          <cell r="U108" t="str">
            <v/>
          </cell>
          <cell r="V108" t="str">
            <v/>
          </cell>
        </row>
        <row r="109">
          <cell r="C109" t="str">
            <v>ENGINEERING</v>
          </cell>
          <cell r="F109" t="str">
            <v>TESTING</v>
          </cell>
          <cell r="N109" t="str">
            <v>Testing</v>
          </cell>
          <cell r="O109">
            <v>36613</v>
          </cell>
          <cell r="P109">
            <v>36695.5</v>
          </cell>
          <cell r="Q109">
            <v>400</v>
          </cell>
          <cell r="R109">
            <v>5</v>
          </cell>
          <cell r="S109">
            <v>82.5</v>
          </cell>
          <cell r="T109" t="str">
            <v/>
          </cell>
          <cell r="U109" t="str">
            <v/>
          </cell>
          <cell r="V109" t="str">
            <v/>
          </cell>
        </row>
        <row r="110">
          <cell r="B110" t="str">
            <v>Days</v>
          </cell>
          <cell r="C110" t="str">
            <v>Wks</v>
          </cell>
          <cell r="D110" t="str">
            <v>Days</v>
          </cell>
          <cell r="E110" t="str">
            <v>Days</v>
          </cell>
          <cell r="F110" t="str">
            <v>Wks</v>
          </cell>
          <cell r="G110" t="str">
            <v>Days</v>
          </cell>
          <cell r="N110" t="str">
            <v>Rtm</v>
          </cell>
          <cell r="O110">
            <v>36695.5</v>
          </cell>
          <cell r="P110" t="e">
            <v>#VALUE!</v>
          </cell>
          <cell r="Q110">
            <v>400</v>
          </cell>
          <cell r="R110">
            <v>5</v>
          </cell>
          <cell r="S110" t="str">
            <v>Days</v>
          </cell>
          <cell r="T110" t="str">
            <v/>
          </cell>
          <cell r="U110" t="str">
            <v/>
          </cell>
          <cell r="V110" t="str">
            <v/>
          </cell>
        </row>
        <row r="111">
          <cell r="B111">
            <v>14</v>
          </cell>
          <cell r="C111">
            <v>12</v>
          </cell>
          <cell r="D111">
            <v>114</v>
          </cell>
          <cell r="E111">
            <v>812</v>
          </cell>
          <cell r="F111">
            <v>7.5</v>
          </cell>
          <cell r="G111">
            <v>82.5</v>
          </cell>
          <cell r="O111" t="str">
            <v>PROJECTED RTM</v>
          </cell>
          <cell r="Q111">
            <v>36681.5</v>
          </cell>
          <cell r="R111">
            <v>126</v>
          </cell>
          <cell r="S111">
            <v>52.5</v>
          </cell>
        </row>
        <row r="112">
          <cell r="O112" t="str">
            <v>PROJECTED STREET</v>
          </cell>
          <cell r="Q112">
            <v>36711.5</v>
          </cell>
        </row>
        <row r="113">
          <cell r="O113" t="str">
            <v>+ or - Scheduled Date</v>
          </cell>
          <cell r="Q113">
            <v>0</v>
          </cell>
        </row>
        <row r="115">
          <cell r="N115" t="str">
            <v>PROJECT 10</v>
          </cell>
          <cell r="Q115">
            <v>3000</v>
          </cell>
          <cell r="R115" t="str">
            <v>WK Count</v>
          </cell>
          <cell r="S115" t="str">
            <v>Total Days</v>
          </cell>
        </row>
        <row r="116">
          <cell r="A116" t="str">
            <v>CALCULATION TABLE TO DRIVE GANTT CHART</v>
          </cell>
          <cell r="O116" t="str">
            <v>START</v>
          </cell>
          <cell r="P116" t="str">
            <v>END</v>
          </cell>
          <cell r="T116" t="str">
            <v/>
          </cell>
          <cell r="U116" t="str">
            <v/>
          </cell>
          <cell r="V116" t="str">
            <v/>
          </cell>
        </row>
        <row r="117">
          <cell r="A117" t="str">
            <v>PHASE 1</v>
          </cell>
          <cell r="C117" t="str">
            <v>PHASE 2</v>
          </cell>
          <cell r="F117" t="str">
            <v>PHASE 3</v>
          </cell>
          <cell r="L117" t="str">
            <v>RELEASE</v>
          </cell>
          <cell r="N117" t="str">
            <v>Prep Projection</v>
          </cell>
          <cell r="O117">
            <v>36517</v>
          </cell>
          <cell r="P117">
            <v>36583.5</v>
          </cell>
          <cell r="Q117">
            <v>400</v>
          </cell>
          <cell r="R117">
            <v>9</v>
          </cell>
          <cell r="S117">
            <v>66.5</v>
          </cell>
          <cell r="T117" t="str">
            <v/>
          </cell>
          <cell r="U117" t="str">
            <v/>
          </cell>
          <cell r="V117" t="str">
            <v/>
          </cell>
        </row>
        <row r="118">
          <cell r="A118" t="str">
            <v>Wks</v>
          </cell>
          <cell r="B118" t="str">
            <v>Days</v>
          </cell>
          <cell r="C118" t="str">
            <v>Wks</v>
          </cell>
          <cell r="D118" t="str">
            <v>Days</v>
          </cell>
          <cell r="E118" t="str">
            <v>UNITS</v>
          </cell>
          <cell r="F118" t="str">
            <v>Wks</v>
          </cell>
          <cell r="G118" t="str">
            <v>Days</v>
          </cell>
          <cell r="H118" t="str">
            <v>ALPHA</v>
          </cell>
          <cell r="I118" t="str">
            <v>BETA</v>
          </cell>
          <cell r="J118" t="str">
            <v>RTM</v>
          </cell>
          <cell r="N118" t="str">
            <v>Animation Projection</v>
          </cell>
          <cell r="O118">
            <v>36531</v>
          </cell>
          <cell r="P118">
            <v>36613.5</v>
          </cell>
          <cell r="Q118">
            <v>400</v>
          </cell>
          <cell r="R118">
            <v>12</v>
          </cell>
          <cell r="S118">
            <v>82.5</v>
          </cell>
          <cell r="T118" t="str">
            <v/>
          </cell>
          <cell r="U118" t="str">
            <v/>
          </cell>
          <cell r="V118" t="str">
            <v/>
          </cell>
        </row>
        <row r="119">
          <cell r="A119">
            <v>7.5</v>
          </cell>
          <cell r="B119">
            <v>66.5</v>
          </cell>
          <cell r="C119">
            <v>7.5</v>
          </cell>
          <cell r="D119">
            <v>82.5</v>
          </cell>
          <cell r="E119">
            <v>3000</v>
          </cell>
          <cell r="F119">
            <v>7.5</v>
          </cell>
          <cell r="G119">
            <v>66.5</v>
          </cell>
          <cell r="H119">
            <v>21</v>
          </cell>
          <cell r="I119">
            <v>29</v>
          </cell>
          <cell r="J119">
            <v>29</v>
          </cell>
          <cell r="K119">
            <v>29</v>
          </cell>
          <cell r="N119" t="str">
            <v>Ink &amp; Paint Projection</v>
          </cell>
          <cell r="O119">
            <v>36561</v>
          </cell>
          <cell r="P119">
            <v>36627.5</v>
          </cell>
          <cell r="Q119">
            <v>400</v>
          </cell>
          <cell r="R119">
            <v>10</v>
          </cell>
          <cell r="S119">
            <v>66.5</v>
          </cell>
          <cell r="T119" t="str">
            <v/>
          </cell>
          <cell r="U119" t="str">
            <v/>
          </cell>
          <cell r="V119" t="str">
            <v/>
          </cell>
        </row>
        <row r="120">
          <cell r="N120" t="str">
            <v>Engineering</v>
          </cell>
          <cell r="O120">
            <v>36600</v>
          </cell>
          <cell r="P120">
            <v>36714</v>
          </cell>
          <cell r="Q120">
            <v>250</v>
          </cell>
          <cell r="R120">
            <v>7</v>
          </cell>
          <cell r="S120">
            <v>114</v>
          </cell>
          <cell r="T120" t="str">
            <v/>
          </cell>
          <cell r="U120" t="str">
            <v/>
          </cell>
          <cell r="V120" t="str">
            <v/>
          </cell>
        </row>
        <row r="121">
          <cell r="C121" t="str">
            <v>ENGINEERING</v>
          </cell>
          <cell r="F121" t="str">
            <v>TESTING</v>
          </cell>
          <cell r="N121" t="str">
            <v>Testing</v>
          </cell>
          <cell r="O121">
            <v>36647</v>
          </cell>
          <cell r="P121">
            <v>36729.5</v>
          </cell>
          <cell r="Q121">
            <v>400</v>
          </cell>
          <cell r="R121">
            <v>1</v>
          </cell>
          <cell r="S121">
            <v>82.5</v>
          </cell>
          <cell r="T121" t="str">
            <v/>
          </cell>
          <cell r="U121" t="str">
            <v/>
          </cell>
          <cell r="V121" t="str">
            <v/>
          </cell>
        </row>
        <row r="122">
          <cell r="B122" t="str">
            <v>Days</v>
          </cell>
          <cell r="C122" t="str">
            <v>Wks</v>
          </cell>
          <cell r="D122" t="str">
            <v>Days</v>
          </cell>
          <cell r="E122" t="str">
            <v>Days</v>
          </cell>
          <cell r="F122" t="str">
            <v>Wks</v>
          </cell>
          <cell r="G122" t="str">
            <v>Days</v>
          </cell>
          <cell r="N122" t="str">
            <v>Rtm</v>
          </cell>
          <cell r="O122">
            <v>36729.5</v>
          </cell>
          <cell r="P122" t="e">
            <v>#VALUE!</v>
          </cell>
          <cell r="Q122">
            <v>400</v>
          </cell>
          <cell r="R122">
            <v>1</v>
          </cell>
          <cell r="S122" t="str">
            <v>Days</v>
          </cell>
          <cell r="T122" t="str">
            <v/>
          </cell>
          <cell r="U122" t="str">
            <v/>
          </cell>
          <cell r="V122" t="str">
            <v/>
          </cell>
        </row>
        <row r="123">
          <cell r="B123">
            <v>14</v>
          </cell>
          <cell r="C123">
            <v>12</v>
          </cell>
          <cell r="D123">
            <v>114</v>
          </cell>
          <cell r="E123">
            <v>812</v>
          </cell>
          <cell r="F123">
            <v>7.5</v>
          </cell>
          <cell r="G123">
            <v>82.5</v>
          </cell>
          <cell r="O123" t="str">
            <v>PROJECTED RTM</v>
          </cell>
          <cell r="Q123">
            <v>36706.5</v>
          </cell>
          <cell r="R123">
            <v>126</v>
          </cell>
          <cell r="S123">
            <v>52.5</v>
          </cell>
        </row>
        <row r="124">
          <cell r="O124" t="str">
            <v>PROJECTED STREET</v>
          </cell>
          <cell r="Q124">
            <v>36736.5</v>
          </cell>
        </row>
        <row r="125">
          <cell r="O125" t="str">
            <v>+ or - Scheduled Date</v>
          </cell>
          <cell r="Q125">
            <v>0</v>
          </cell>
        </row>
        <row r="127">
          <cell r="N127" t="str">
            <v>DI PROJECT</v>
          </cell>
          <cell r="Q127">
            <v>3000</v>
          </cell>
          <cell r="R127" t="str">
            <v>WK Count</v>
          </cell>
          <cell r="S127" t="str">
            <v>Total Days</v>
          </cell>
        </row>
        <row r="128">
          <cell r="A128" t="str">
            <v>CALCULATION TABLE TO DRIVE GANTT CHART</v>
          </cell>
          <cell r="O128" t="str">
            <v>START</v>
          </cell>
          <cell r="P128" t="str">
            <v>END</v>
          </cell>
        </row>
        <row r="129">
          <cell r="A129" t="str">
            <v>PHASE 1</v>
          </cell>
          <cell r="C129" t="str">
            <v>PHASE 2</v>
          </cell>
          <cell r="F129" t="str">
            <v>PHASE 3</v>
          </cell>
          <cell r="L129" t="str">
            <v>RELEASE</v>
          </cell>
          <cell r="N129" t="str">
            <v>Prep Projection</v>
          </cell>
          <cell r="O129">
            <v>36164</v>
          </cell>
          <cell r="P129">
            <v>36248</v>
          </cell>
          <cell r="Q129">
            <v>300</v>
          </cell>
          <cell r="R129">
            <v>12</v>
          </cell>
          <cell r="S129">
            <v>84</v>
          </cell>
          <cell r="T129">
            <v>75</v>
          </cell>
          <cell r="U129">
            <v>150</v>
          </cell>
          <cell r="V129">
            <v>225</v>
          </cell>
        </row>
        <row r="130">
          <cell r="A130" t="str">
            <v>Wks</v>
          </cell>
          <cell r="B130" t="str">
            <v>Days</v>
          </cell>
          <cell r="C130" t="str">
            <v>Wks</v>
          </cell>
          <cell r="D130" t="str">
            <v>Days</v>
          </cell>
          <cell r="E130" t="str">
            <v>UNITS</v>
          </cell>
          <cell r="F130" t="str">
            <v>Wks</v>
          </cell>
          <cell r="G130" t="str">
            <v>Days</v>
          </cell>
          <cell r="H130" t="str">
            <v>ALPHA</v>
          </cell>
          <cell r="I130" t="str">
            <v>BETA</v>
          </cell>
          <cell r="J130" t="str">
            <v>RTM</v>
          </cell>
          <cell r="N130" t="str">
            <v>Animation Projection</v>
          </cell>
          <cell r="O130">
            <v>36178</v>
          </cell>
          <cell r="P130">
            <v>36278</v>
          </cell>
          <cell r="Q130">
            <v>300</v>
          </cell>
          <cell r="R130">
            <v>15</v>
          </cell>
          <cell r="S130">
            <v>100</v>
          </cell>
          <cell r="T130" t="str">
            <v/>
          </cell>
          <cell r="U130" t="str">
            <v/>
          </cell>
          <cell r="V130">
            <v>0</v>
          </cell>
        </row>
        <row r="131">
          <cell r="A131">
            <v>10</v>
          </cell>
          <cell r="B131">
            <v>84</v>
          </cell>
          <cell r="C131">
            <v>10</v>
          </cell>
          <cell r="D131">
            <v>100</v>
          </cell>
          <cell r="E131">
            <v>3000</v>
          </cell>
          <cell r="F131">
            <v>10</v>
          </cell>
          <cell r="G131">
            <v>84</v>
          </cell>
          <cell r="H131">
            <v>21</v>
          </cell>
          <cell r="I131">
            <v>29</v>
          </cell>
          <cell r="J131">
            <v>29</v>
          </cell>
          <cell r="K131">
            <v>29</v>
          </cell>
          <cell r="N131" t="str">
            <v>Ink &amp; Paint Projection</v>
          </cell>
          <cell r="O131">
            <v>36208</v>
          </cell>
          <cell r="P131">
            <v>36292</v>
          </cell>
          <cell r="Q131">
            <v>300</v>
          </cell>
          <cell r="R131">
            <v>12</v>
          </cell>
          <cell r="S131">
            <v>84</v>
          </cell>
          <cell r="T131" t="str">
            <v/>
          </cell>
          <cell r="U131" t="str">
            <v/>
          </cell>
          <cell r="V131" t="str">
            <v/>
          </cell>
        </row>
        <row r="132">
          <cell r="B132">
            <v>14</v>
          </cell>
          <cell r="C132" t="e">
            <v>#REF!</v>
          </cell>
          <cell r="D132" t="e">
            <v>#REF!</v>
          </cell>
          <cell r="E132" t="e">
            <v>#REF!</v>
          </cell>
          <cell r="F132" t="e">
            <v>#REF!</v>
          </cell>
          <cell r="G132" t="e">
            <v>#REF!</v>
          </cell>
          <cell r="O132" t="str">
            <v>PROJECTED RTM</v>
          </cell>
          <cell r="Q132">
            <v>36371</v>
          </cell>
          <cell r="R132">
            <v>147</v>
          </cell>
          <cell r="S132">
            <v>70</v>
          </cell>
        </row>
        <row r="133">
          <cell r="O133" t="str">
            <v>PROJECTED STREET</v>
          </cell>
          <cell r="Q133">
            <v>36401</v>
          </cell>
        </row>
        <row r="134">
          <cell r="O134" t="str">
            <v>+ or - Scheduled Date</v>
          </cell>
          <cell r="Q134">
            <v>0</v>
          </cell>
        </row>
        <row r="136">
          <cell r="N136" t="str">
            <v>DI PROJECT</v>
          </cell>
          <cell r="Q136">
            <v>3000</v>
          </cell>
          <cell r="R136" t="str">
            <v>WK Count</v>
          </cell>
          <cell r="S136" t="str">
            <v>Total Days</v>
          </cell>
        </row>
        <row r="137">
          <cell r="A137" t="str">
            <v>CALCULATION TABLE TO DRIVE GANTT CHART</v>
          </cell>
          <cell r="O137" t="str">
            <v>START</v>
          </cell>
          <cell r="P137" t="str">
            <v>END</v>
          </cell>
        </row>
        <row r="138">
          <cell r="A138" t="str">
            <v>PHASE 1</v>
          </cell>
          <cell r="C138" t="str">
            <v>PHASE 2</v>
          </cell>
          <cell r="F138" t="str">
            <v>PHASE 3</v>
          </cell>
          <cell r="L138" t="str">
            <v>RELEASE</v>
          </cell>
          <cell r="N138" t="str">
            <v>Prep Projection</v>
          </cell>
          <cell r="O138">
            <v>36234</v>
          </cell>
          <cell r="P138">
            <v>36318</v>
          </cell>
          <cell r="Q138">
            <v>300</v>
          </cell>
          <cell r="R138">
            <v>12</v>
          </cell>
          <cell r="S138">
            <v>84</v>
          </cell>
          <cell r="T138" t="str">
            <v/>
          </cell>
          <cell r="U138" t="str">
            <v/>
          </cell>
          <cell r="V138" t="str">
            <v/>
          </cell>
        </row>
        <row r="139">
          <cell r="A139" t="str">
            <v>Wks</v>
          </cell>
          <cell r="B139" t="str">
            <v>Days</v>
          </cell>
          <cell r="C139" t="str">
            <v>Wks</v>
          </cell>
          <cell r="D139" t="str">
            <v>Days</v>
          </cell>
          <cell r="E139" t="str">
            <v>UNITS</v>
          </cell>
          <cell r="F139" t="str">
            <v>Wks</v>
          </cell>
          <cell r="G139" t="str">
            <v>Days</v>
          </cell>
          <cell r="H139" t="str">
            <v>ALPHA</v>
          </cell>
          <cell r="I139" t="str">
            <v>BETA</v>
          </cell>
          <cell r="J139" t="str">
            <v>RTM</v>
          </cell>
          <cell r="N139" t="str">
            <v>Animation Projection</v>
          </cell>
          <cell r="O139">
            <v>36248</v>
          </cell>
          <cell r="P139">
            <v>36348</v>
          </cell>
          <cell r="Q139">
            <v>300</v>
          </cell>
          <cell r="R139">
            <v>15</v>
          </cell>
          <cell r="S139">
            <v>100</v>
          </cell>
          <cell r="T139" t="str">
            <v/>
          </cell>
          <cell r="U139" t="str">
            <v/>
          </cell>
          <cell r="V139" t="str">
            <v/>
          </cell>
        </row>
        <row r="140">
          <cell r="A140">
            <v>10</v>
          </cell>
          <cell r="B140">
            <v>84</v>
          </cell>
          <cell r="C140">
            <v>10</v>
          </cell>
          <cell r="D140">
            <v>100</v>
          </cell>
          <cell r="E140">
            <v>3000</v>
          </cell>
          <cell r="F140">
            <v>10</v>
          </cell>
          <cell r="G140">
            <v>84</v>
          </cell>
          <cell r="H140">
            <v>21</v>
          </cell>
          <cell r="I140">
            <v>29</v>
          </cell>
          <cell r="J140">
            <v>29</v>
          </cell>
          <cell r="K140">
            <v>29</v>
          </cell>
          <cell r="N140" t="str">
            <v>Ink &amp; Paint Projection</v>
          </cell>
          <cell r="O140">
            <v>36278</v>
          </cell>
          <cell r="P140">
            <v>36362</v>
          </cell>
          <cell r="Q140">
            <v>300</v>
          </cell>
          <cell r="R140">
            <v>12</v>
          </cell>
          <cell r="S140">
            <v>84</v>
          </cell>
          <cell r="T140" t="str">
            <v/>
          </cell>
          <cell r="U140" t="str">
            <v/>
          </cell>
          <cell r="V140" t="str">
            <v/>
          </cell>
        </row>
        <row r="141">
          <cell r="B141">
            <v>14</v>
          </cell>
          <cell r="C141" t="e">
            <v>#REF!</v>
          </cell>
          <cell r="D141" t="e">
            <v>#REF!</v>
          </cell>
          <cell r="E141" t="e">
            <v>#REF!</v>
          </cell>
          <cell r="F141" t="e">
            <v>#REF!</v>
          </cell>
          <cell r="G141" t="e">
            <v>#REF!</v>
          </cell>
          <cell r="O141" t="str">
            <v>PROJECTED RTM</v>
          </cell>
          <cell r="Q141">
            <v>36441</v>
          </cell>
          <cell r="R141">
            <v>147</v>
          </cell>
          <cell r="S141">
            <v>70</v>
          </cell>
        </row>
        <row r="142">
          <cell r="O142" t="str">
            <v>PROJECTED STREET</v>
          </cell>
          <cell r="Q142">
            <v>36471</v>
          </cell>
        </row>
        <row r="143">
          <cell r="O143" t="str">
            <v>+ or - Scheduled Date</v>
          </cell>
          <cell r="Q143">
            <v>0</v>
          </cell>
        </row>
        <row r="146">
          <cell r="N146" t="str">
            <v>DI PROJECT</v>
          </cell>
          <cell r="Q146">
            <v>3000</v>
          </cell>
          <cell r="R146" t="str">
            <v>WK Count</v>
          </cell>
          <cell r="S146" t="str">
            <v>Total Days</v>
          </cell>
        </row>
        <row r="147">
          <cell r="A147" t="str">
            <v>CALCULATION TABLE TO DRIVE GANTT CHART</v>
          </cell>
          <cell r="O147" t="str">
            <v>START</v>
          </cell>
          <cell r="P147" t="str">
            <v>END</v>
          </cell>
        </row>
        <row r="148">
          <cell r="A148" t="str">
            <v>PHASE 1</v>
          </cell>
          <cell r="C148" t="str">
            <v>PHASE 2</v>
          </cell>
          <cell r="F148" t="str">
            <v>PHASE 3</v>
          </cell>
          <cell r="L148" t="str">
            <v>RELEASE</v>
          </cell>
          <cell r="N148" t="str">
            <v>Prep Projection</v>
          </cell>
          <cell r="O148">
            <v>36318</v>
          </cell>
          <cell r="P148">
            <v>36402</v>
          </cell>
          <cell r="Q148">
            <v>300</v>
          </cell>
          <cell r="R148">
            <v>12</v>
          </cell>
          <cell r="S148">
            <v>84</v>
          </cell>
          <cell r="T148" t="str">
            <v/>
          </cell>
          <cell r="U148" t="str">
            <v/>
          </cell>
          <cell r="V148" t="str">
            <v/>
          </cell>
        </row>
        <row r="149">
          <cell r="A149" t="str">
            <v>Wks</v>
          </cell>
          <cell r="B149" t="str">
            <v>Days</v>
          </cell>
          <cell r="C149" t="str">
            <v>Wks</v>
          </cell>
          <cell r="D149" t="str">
            <v>Days</v>
          </cell>
          <cell r="E149" t="str">
            <v>UNITS</v>
          </cell>
          <cell r="F149" t="str">
            <v>Wks</v>
          </cell>
          <cell r="G149" t="str">
            <v>Days</v>
          </cell>
          <cell r="H149" t="str">
            <v>ALPHA</v>
          </cell>
          <cell r="I149" t="str">
            <v>BETA</v>
          </cell>
          <cell r="J149" t="str">
            <v>RTM</v>
          </cell>
          <cell r="N149" t="str">
            <v>Animation Projection</v>
          </cell>
          <cell r="O149">
            <v>36332</v>
          </cell>
          <cell r="P149">
            <v>36432</v>
          </cell>
          <cell r="Q149">
            <v>300</v>
          </cell>
          <cell r="R149">
            <v>15</v>
          </cell>
          <cell r="S149">
            <v>100</v>
          </cell>
          <cell r="T149" t="str">
            <v/>
          </cell>
          <cell r="U149" t="str">
            <v/>
          </cell>
          <cell r="V149" t="str">
            <v/>
          </cell>
        </row>
        <row r="150">
          <cell r="A150">
            <v>10</v>
          </cell>
          <cell r="B150">
            <v>84</v>
          </cell>
          <cell r="C150">
            <v>10</v>
          </cell>
          <cell r="D150">
            <v>100</v>
          </cell>
          <cell r="E150">
            <v>3000</v>
          </cell>
          <cell r="F150">
            <v>10</v>
          </cell>
          <cell r="G150">
            <v>84</v>
          </cell>
          <cell r="H150">
            <v>21</v>
          </cell>
          <cell r="I150">
            <v>29</v>
          </cell>
          <cell r="J150">
            <v>29</v>
          </cell>
          <cell r="K150">
            <v>29</v>
          </cell>
          <cell r="N150" t="str">
            <v>Ink &amp; Paint Projection</v>
          </cell>
          <cell r="O150">
            <v>36362</v>
          </cell>
          <cell r="P150">
            <v>36446</v>
          </cell>
          <cell r="Q150">
            <v>300</v>
          </cell>
          <cell r="R150">
            <v>12</v>
          </cell>
          <cell r="S150">
            <v>84</v>
          </cell>
          <cell r="T150" t="str">
            <v/>
          </cell>
          <cell r="U150" t="str">
            <v/>
          </cell>
          <cell r="V150" t="str">
            <v/>
          </cell>
        </row>
        <row r="151">
          <cell r="B151">
            <v>14</v>
          </cell>
          <cell r="C151" t="e">
            <v>#REF!</v>
          </cell>
          <cell r="D151" t="e">
            <v>#REF!</v>
          </cell>
          <cell r="E151" t="e">
            <v>#REF!</v>
          </cell>
          <cell r="F151" t="e">
            <v>#REF!</v>
          </cell>
          <cell r="G151" t="e">
            <v>#REF!</v>
          </cell>
          <cell r="O151" t="str">
            <v>PROJECTED RTM</v>
          </cell>
          <cell r="Q151">
            <v>36525</v>
          </cell>
          <cell r="R151">
            <v>147</v>
          </cell>
          <cell r="S151">
            <v>70</v>
          </cell>
        </row>
        <row r="152">
          <cell r="O152" t="str">
            <v>PROJECTED STREET</v>
          </cell>
          <cell r="Q152">
            <v>36555</v>
          </cell>
        </row>
        <row r="153">
          <cell r="O153" t="str">
            <v>+ or - Scheduled Date</v>
          </cell>
          <cell r="Q153">
            <v>0</v>
          </cell>
        </row>
        <row r="156">
          <cell r="N156" t="str">
            <v>DI PROJECT</v>
          </cell>
          <cell r="Q156">
            <v>3000</v>
          </cell>
          <cell r="R156" t="str">
            <v>WK Count</v>
          </cell>
          <cell r="S156" t="str">
            <v>Total Days</v>
          </cell>
        </row>
        <row r="157">
          <cell r="A157" t="str">
            <v>CALCULATION TABLE TO DRIVE GANTT CHART</v>
          </cell>
          <cell r="O157" t="str">
            <v>START</v>
          </cell>
          <cell r="P157" t="str">
            <v>END</v>
          </cell>
        </row>
        <row r="158">
          <cell r="A158" t="str">
            <v>PHASE 1</v>
          </cell>
          <cell r="C158" t="str">
            <v>PHASE 2</v>
          </cell>
          <cell r="F158" t="str">
            <v>PHASE 3</v>
          </cell>
          <cell r="L158" t="str">
            <v>RELEASE</v>
          </cell>
          <cell r="N158" t="str">
            <v>Prep Projection</v>
          </cell>
          <cell r="O158">
            <v>36402</v>
          </cell>
          <cell r="P158">
            <v>36486</v>
          </cell>
          <cell r="Q158">
            <v>300</v>
          </cell>
          <cell r="R158">
            <v>12</v>
          </cell>
          <cell r="S158">
            <v>84</v>
          </cell>
          <cell r="T158" t="str">
            <v/>
          </cell>
          <cell r="U158" t="str">
            <v/>
          </cell>
          <cell r="V158" t="str">
            <v/>
          </cell>
        </row>
        <row r="159">
          <cell r="A159" t="str">
            <v>Wks</v>
          </cell>
          <cell r="B159" t="str">
            <v>Days</v>
          </cell>
          <cell r="C159" t="str">
            <v>Wks</v>
          </cell>
          <cell r="D159" t="str">
            <v>Days</v>
          </cell>
          <cell r="E159" t="str">
            <v>UNITS</v>
          </cell>
          <cell r="F159" t="str">
            <v>Wks</v>
          </cell>
          <cell r="G159" t="str">
            <v>Days</v>
          </cell>
          <cell r="H159" t="str">
            <v>ALPHA</v>
          </cell>
          <cell r="I159" t="str">
            <v>BETA</v>
          </cell>
          <cell r="J159" t="str">
            <v>RTM</v>
          </cell>
          <cell r="N159" t="str">
            <v>Animation Projection</v>
          </cell>
          <cell r="O159">
            <v>36416</v>
          </cell>
          <cell r="P159">
            <v>36516</v>
          </cell>
          <cell r="Q159">
            <v>300</v>
          </cell>
          <cell r="R159">
            <v>15</v>
          </cell>
          <cell r="S159">
            <v>100</v>
          </cell>
          <cell r="T159" t="str">
            <v/>
          </cell>
          <cell r="U159" t="str">
            <v/>
          </cell>
          <cell r="V159" t="str">
            <v/>
          </cell>
        </row>
        <row r="160">
          <cell r="A160">
            <v>10</v>
          </cell>
          <cell r="B160">
            <v>84</v>
          </cell>
          <cell r="C160">
            <v>10</v>
          </cell>
          <cell r="D160">
            <v>100</v>
          </cell>
          <cell r="E160">
            <v>3000</v>
          </cell>
          <cell r="F160">
            <v>10</v>
          </cell>
          <cell r="G160">
            <v>84</v>
          </cell>
          <cell r="H160">
            <v>21</v>
          </cell>
          <cell r="I160">
            <v>29</v>
          </cell>
          <cell r="J160">
            <v>29</v>
          </cell>
          <cell r="K160">
            <v>29</v>
          </cell>
          <cell r="N160" t="str">
            <v>Ink &amp; Paint Projection</v>
          </cell>
          <cell r="O160">
            <v>36446</v>
          </cell>
          <cell r="P160">
            <v>36530</v>
          </cell>
          <cell r="Q160">
            <v>300</v>
          </cell>
          <cell r="R160">
            <v>12</v>
          </cell>
          <cell r="S160">
            <v>84</v>
          </cell>
          <cell r="T160" t="str">
            <v/>
          </cell>
          <cell r="U160" t="str">
            <v/>
          </cell>
          <cell r="V160" t="str">
            <v/>
          </cell>
        </row>
        <row r="161">
          <cell r="B161">
            <v>14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O161" t="str">
            <v>PROJECTED RTM</v>
          </cell>
          <cell r="Q161">
            <v>36609</v>
          </cell>
          <cell r="R161">
            <v>147</v>
          </cell>
          <cell r="S161">
            <v>70</v>
          </cell>
        </row>
        <row r="162">
          <cell r="O162" t="str">
            <v>PROJECTED STREET</v>
          </cell>
          <cell r="Q162">
            <v>36639</v>
          </cell>
        </row>
        <row r="163">
          <cell r="O163" t="str">
            <v>+ or - Scheduled Date</v>
          </cell>
          <cell r="Q163">
            <v>0</v>
          </cell>
        </row>
        <row r="165">
          <cell r="N165" t="str">
            <v>FORCAST</v>
          </cell>
          <cell r="Q165" t="str">
            <v>DATE</v>
          </cell>
          <cell r="T165">
            <v>36164</v>
          </cell>
          <cell r="U165">
            <v>36171</v>
          </cell>
          <cell r="V165">
            <v>36178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0E4D0-0B14-4699-9CB6-505EC07DED94}">
  <dimension ref="B1:F20"/>
  <sheetViews>
    <sheetView tabSelected="1" zoomScaleNormal="100" workbookViewId="0"/>
  </sheetViews>
  <sheetFormatPr baseColWidth="10" defaultColWidth="9.1640625" defaultRowHeight="15"/>
  <cols>
    <col min="1" max="1" width="3.6640625" style="1" customWidth="1"/>
    <col min="2" max="2" width="18.5" style="1" customWidth="1"/>
    <col min="3" max="3" width="23.33203125" style="1" customWidth="1"/>
    <col min="4" max="4" width="9.1640625" style="1"/>
    <col min="5" max="5" width="18.5" style="1" customWidth="1"/>
    <col min="6" max="6" width="23.33203125" style="1" customWidth="1"/>
    <col min="7" max="16384" width="9.1640625" style="1"/>
  </cols>
  <sheetData>
    <row r="1" spans="2:5" ht="16" thickBot="1"/>
    <row r="2" spans="2:5" ht="44.25" customHeight="1">
      <c r="B2" s="5" t="s">
        <v>1</v>
      </c>
      <c r="C2" s="2" t="s">
        <v>14</v>
      </c>
      <c r="E2" s="3" t="s">
        <v>0</v>
      </c>
    </row>
    <row r="3" spans="2:5" ht="19">
      <c r="B3" s="6" t="s">
        <v>2</v>
      </c>
      <c r="C3" s="9">
        <v>3.5</v>
      </c>
      <c r="E3" s="4" t="s">
        <v>322</v>
      </c>
    </row>
    <row r="4" spans="2:5" ht="19">
      <c r="B4" s="6" t="s">
        <v>3</v>
      </c>
      <c r="C4" s="10">
        <v>14</v>
      </c>
      <c r="E4" s="43" t="s">
        <v>323</v>
      </c>
    </row>
    <row r="5" spans="2:5" ht="19">
      <c r="B5" s="6" t="s">
        <v>4</v>
      </c>
      <c r="C5" s="10">
        <v>30</v>
      </c>
      <c r="E5" s="8" t="s">
        <v>13</v>
      </c>
    </row>
    <row r="6" spans="2:5" ht="19">
      <c r="B6" s="6" t="s">
        <v>5</v>
      </c>
      <c r="C6" s="10">
        <v>28</v>
      </c>
      <c r="E6" s="8" t="s">
        <v>303</v>
      </c>
    </row>
    <row r="7" spans="2:5" ht="19">
      <c r="B7" s="6" t="s">
        <v>6</v>
      </c>
      <c r="C7" s="10">
        <v>15</v>
      </c>
      <c r="E7" s="4"/>
    </row>
    <row r="8" spans="2:5" ht="19">
      <c r="B8" s="6" t="s">
        <v>7</v>
      </c>
      <c r="C8" s="10">
        <v>60</v>
      </c>
      <c r="E8" s="4" t="s">
        <v>324</v>
      </c>
    </row>
    <row r="9" spans="2:5" ht="19">
      <c r="B9" s="6" t="s">
        <v>8</v>
      </c>
      <c r="C9" s="10">
        <v>40</v>
      </c>
      <c r="E9" s="8" t="s">
        <v>325</v>
      </c>
    </row>
    <row r="10" spans="2:5" ht="19">
      <c r="B10" s="6" t="s">
        <v>9</v>
      </c>
      <c r="C10" s="10">
        <v>25</v>
      </c>
      <c r="E10" s="8" t="s">
        <v>13</v>
      </c>
    </row>
    <row r="11" spans="2:5" ht="19">
      <c r="B11" s="6" t="s">
        <v>10</v>
      </c>
      <c r="C11" s="10">
        <v>32</v>
      </c>
      <c r="E11" s="8" t="s">
        <v>302</v>
      </c>
    </row>
    <row r="12" spans="2:5" ht="16">
      <c r="B12" s="6" t="s">
        <v>11</v>
      </c>
      <c r="C12" s="10">
        <v>27</v>
      </c>
    </row>
    <row r="13" spans="2:5" ht="16">
      <c r="B13" s="6" t="s">
        <v>12</v>
      </c>
      <c r="C13" s="10">
        <v>37</v>
      </c>
    </row>
    <row r="14" spans="2:5" ht="17" thickBot="1">
      <c r="B14" s="7" t="s">
        <v>292</v>
      </c>
      <c r="C14" s="11">
        <v>29</v>
      </c>
    </row>
    <row r="17" spans="2:6" ht="16" thickBot="1"/>
    <row r="18" spans="2:6" ht="18" customHeight="1">
      <c r="B18" s="131"/>
      <c r="C18" s="133"/>
      <c r="E18" s="131"/>
      <c r="F18" s="133"/>
    </row>
    <row r="19" spans="2:6" ht="15.75" customHeight="1" thickBot="1">
      <c r="B19" s="132"/>
      <c r="C19" s="134"/>
      <c r="E19" s="132"/>
      <c r="F19" s="134"/>
    </row>
    <row r="20" spans="2:6" ht="15.75" customHeight="1"/>
  </sheetData>
  <mergeCells count="4">
    <mergeCell ref="B18:B19"/>
    <mergeCell ref="C18:C19"/>
    <mergeCell ref="F18:F19"/>
    <mergeCell ref="E18:E19"/>
  </mergeCells>
  <phoneticPr fontId="23" type="noConversion"/>
  <dataValidations disablePrompts="1" count="1">
    <dataValidation type="list" allowBlank="1" showInputMessage="1" showErrorMessage="1" sqref="B18 E18" xr:uid="{A028CC25-6ACF-4EEB-9348-1E0C1FBF7E20}">
      <formula1>$B$3:$B$13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FBBD-D980-4F7A-BA5D-674834BA70D1}">
  <dimension ref="A1:F14"/>
  <sheetViews>
    <sheetView zoomScaleNormal="100" workbookViewId="0"/>
  </sheetViews>
  <sheetFormatPr baseColWidth="10" defaultColWidth="9.1640625" defaultRowHeight="15"/>
  <cols>
    <col min="1" max="1" width="3.6640625" style="1" customWidth="1"/>
    <col min="2" max="2" width="18.5" style="1" customWidth="1"/>
    <col min="3" max="5" width="9.1640625" style="1"/>
    <col min="6" max="6" width="23" style="1" customWidth="1"/>
    <col min="7" max="16384" width="9.1640625" style="1"/>
  </cols>
  <sheetData>
    <row r="1" spans="1:6" ht="16" thickBot="1"/>
    <row r="2" spans="1:6" ht="39.75" customHeight="1">
      <c r="B2" s="93" t="s">
        <v>1</v>
      </c>
      <c r="D2" s="3" t="s">
        <v>0</v>
      </c>
    </row>
    <row r="3" spans="1:6" ht="19">
      <c r="A3" s="41">
        <v>1</v>
      </c>
      <c r="B3" s="94" t="s">
        <v>2</v>
      </c>
      <c r="D3" s="25" t="s">
        <v>315</v>
      </c>
    </row>
    <row r="4" spans="1:6" ht="19">
      <c r="A4" s="41">
        <v>2</v>
      </c>
      <c r="B4" s="94" t="s">
        <v>3</v>
      </c>
      <c r="D4" s="8" t="s">
        <v>948</v>
      </c>
    </row>
    <row r="5" spans="1:6" ht="19">
      <c r="A5" s="41">
        <v>3</v>
      </c>
      <c r="B5" s="94" t="s">
        <v>4</v>
      </c>
      <c r="D5" s="8" t="s">
        <v>946</v>
      </c>
    </row>
    <row r="6" spans="1:6" ht="17.25" customHeight="1">
      <c r="A6" s="41">
        <v>4</v>
      </c>
      <c r="B6" s="94" t="s">
        <v>5</v>
      </c>
      <c r="D6" s="8" t="s">
        <v>947</v>
      </c>
    </row>
    <row r="7" spans="1:6" ht="17.25" customHeight="1">
      <c r="A7" s="41">
        <v>5</v>
      </c>
      <c r="B7" s="94" t="s">
        <v>6</v>
      </c>
      <c r="D7" s="8"/>
    </row>
    <row r="8" spans="1:6" ht="19">
      <c r="A8" s="41">
        <v>6</v>
      </c>
      <c r="B8" s="94" t="s">
        <v>7</v>
      </c>
      <c r="D8" s="8"/>
    </row>
    <row r="9" spans="1:6" ht="17" thickBot="1">
      <c r="A9" s="41">
        <v>7</v>
      </c>
      <c r="B9" s="94" t="s">
        <v>8</v>
      </c>
    </row>
    <row r="10" spans="1:6" ht="16">
      <c r="A10" s="41">
        <v>8</v>
      </c>
      <c r="B10" s="94" t="s">
        <v>9</v>
      </c>
      <c r="D10" s="179"/>
      <c r="E10" s="180"/>
      <c r="F10" s="183"/>
    </row>
    <row r="11" spans="1:6" ht="17" thickBot="1">
      <c r="A11" s="41">
        <v>9</v>
      </c>
      <c r="B11" s="94" t="s">
        <v>10</v>
      </c>
      <c r="D11" s="181"/>
      <c r="E11" s="182"/>
      <c r="F11" s="184"/>
    </row>
    <row r="12" spans="1:6" ht="16">
      <c r="A12" s="41">
        <v>10</v>
      </c>
      <c r="B12" s="94" t="s">
        <v>11</v>
      </c>
    </row>
    <row r="13" spans="1:6" ht="16">
      <c r="A13" s="41">
        <v>11</v>
      </c>
      <c r="B13" s="94" t="s">
        <v>12</v>
      </c>
    </row>
    <row r="14" spans="1:6" ht="17" thickBot="1">
      <c r="A14" s="41">
        <v>12</v>
      </c>
      <c r="B14" s="95" t="s">
        <v>292</v>
      </c>
    </row>
  </sheetData>
  <mergeCells count="2">
    <mergeCell ref="D10:E11"/>
    <mergeCell ref="F10:F11"/>
  </mergeCells>
  <dataValidations count="1">
    <dataValidation type="list" allowBlank="1" showInputMessage="1" showErrorMessage="1" sqref="D10:E11" xr:uid="{9026C538-063F-4580-BA1A-A7D94A63A942}">
      <formula1>$A$3:$A$14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A3D0-77C1-4D44-A700-91B639B1061D}">
  <dimension ref="A2:H12"/>
  <sheetViews>
    <sheetView zoomScaleNormal="100" workbookViewId="0"/>
  </sheetViews>
  <sheetFormatPr baseColWidth="10" defaultColWidth="9.1640625" defaultRowHeight="15"/>
  <cols>
    <col min="1" max="1" width="3.6640625" style="1" customWidth="1"/>
    <col min="2" max="2" width="21" style="1" bestFit="1" customWidth="1"/>
    <col min="3" max="6" width="18.1640625" style="1" customWidth="1"/>
    <col min="7" max="16384" width="9.1640625" style="1"/>
  </cols>
  <sheetData>
    <row r="2" spans="1:8" ht="30" customHeight="1" thickBot="1">
      <c r="A2" s="104"/>
      <c r="B2" s="196" t="s">
        <v>923</v>
      </c>
      <c r="C2" s="196"/>
      <c r="D2" s="196"/>
      <c r="E2" s="196"/>
      <c r="F2" s="196"/>
    </row>
    <row r="3" spans="1:8" ht="19">
      <c r="B3" s="105"/>
      <c r="C3" s="106" t="s">
        <v>924</v>
      </c>
      <c r="D3" s="106" t="s">
        <v>925</v>
      </c>
      <c r="E3" s="106" t="s">
        <v>926</v>
      </c>
      <c r="F3" s="107" t="s">
        <v>927</v>
      </c>
      <c r="H3" s="3" t="s">
        <v>0</v>
      </c>
    </row>
    <row r="4" spans="1:8" ht="19">
      <c r="B4" s="108" t="s">
        <v>928</v>
      </c>
      <c r="C4" s="109">
        <v>6</v>
      </c>
      <c r="D4" s="109">
        <v>7</v>
      </c>
      <c r="E4" s="109">
        <v>7.23</v>
      </c>
      <c r="F4" s="110">
        <v>5</v>
      </c>
      <c r="H4" s="25" t="s">
        <v>935</v>
      </c>
    </row>
    <row r="5" spans="1:8" ht="19">
      <c r="B5" s="108" t="s">
        <v>929</v>
      </c>
      <c r="C5" s="109">
        <v>8.1300000000000008</v>
      </c>
      <c r="D5" s="109">
        <v>5</v>
      </c>
      <c r="E5" s="109">
        <v>8.0299999999999994</v>
      </c>
      <c r="F5" s="110">
        <v>9.5</v>
      </c>
      <c r="H5" s="8" t="s">
        <v>936</v>
      </c>
    </row>
    <row r="6" spans="1:8" ht="19">
      <c r="B6" s="108" t="s">
        <v>66</v>
      </c>
      <c r="C6" s="109">
        <v>11</v>
      </c>
      <c r="D6" s="109">
        <v>7</v>
      </c>
      <c r="E6" s="109">
        <v>10</v>
      </c>
      <c r="F6" s="110">
        <v>7</v>
      </c>
      <c r="H6" s="8" t="s">
        <v>938</v>
      </c>
    </row>
    <row r="7" spans="1:8" ht="16">
      <c r="B7" s="108" t="s">
        <v>930</v>
      </c>
      <c r="C7" s="109">
        <v>7</v>
      </c>
      <c r="D7" s="109">
        <v>6</v>
      </c>
      <c r="E7" s="109">
        <v>6</v>
      </c>
      <c r="F7" s="110">
        <v>7</v>
      </c>
    </row>
    <row r="8" spans="1:8" ht="17" thickBot="1">
      <c r="B8" s="111" t="s">
        <v>931</v>
      </c>
      <c r="C8" s="112">
        <v>9</v>
      </c>
      <c r="D8" s="112">
        <v>9</v>
      </c>
      <c r="E8" s="112">
        <v>10</v>
      </c>
      <c r="F8" s="113">
        <v>11</v>
      </c>
    </row>
    <row r="10" spans="1:8" ht="18" customHeight="1" thickBot="1"/>
    <row r="11" spans="1:8">
      <c r="B11" s="192" t="s">
        <v>937</v>
      </c>
      <c r="C11" s="194"/>
    </row>
    <row r="12" spans="1:8" ht="16" thickBot="1">
      <c r="B12" s="193"/>
      <c r="C12" s="195"/>
    </row>
  </sheetData>
  <mergeCells count="3">
    <mergeCell ref="B11:B12"/>
    <mergeCell ref="C11:C12"/>
    <mergeCell ref="B2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984D4-A838-407A-BCA7-0F351D073AF3}">
  <dimension ref="B2:I203"/>
  <sheetViews>
    <sheetView zoomScaleNormal="100" workbookViewId="0"/>
  </sheetViews>
  <sheetFormatPr baseColWidth="10" defaultColWidth="9.1640625" defaultRowHeight="15"/>
  <cols>
    <col min="1" max="1" width="3.6640625" style="1" customWidth="1"/>
    <col min="2" max="2" width="29.5" style="1" bestFit="1" customWidth="1"/>
    <col min="3" max="3" width="35" style="1" bestFit="1" customWidth="1"/>
    <col min="4" max="4" width="23.5" style="1" bestFit="1" customWidth="1"/>
    <col min="5" max="5" width="11.33203125" style="1" customWidth="1"/>
    <col min="6" max="6" width="9.1640625" style="1"/>
    <col min="7" max="7" width="28.5" style="1" customWidth="1"/>
    <col min="8" max="9" width="41.83203125" style="1" customWidth="1"/>
    <col min="10" max="16384" width="9.1640625" style="1"/>
  </cols>
  <sheetData>
    <row r="2" spans="2:9" ht="30" customHeight="1" thickBot="1">
      <c r="B2" s="201" t="s">
        <v>922</v>
      </c>
      <c r="C2" s="201"/>
      <c r="D2" s="201"/>
      <c r="E2" s="201"/>
    </row>
    <row r="3" spans="2:9" ht="30" customHeight="1">
      <c r="B3" s="5" t="s">
        <v>326</v>
      </c>
      <c r="C3" s="27" t="s">
        <v>327</v>
      </c>
      <c r="D3" s="27" t="s">
        <v>328</v>
      </c>
      <c r="E3" s="2" t="s">
        <v>329</v>
      </c>
      <c r="G3" s="3" t="s">
        <v>0</v>
      </c>
    </row>
    <row r="4" spans="2:9" ht="19">
      <c r="B4" s="98" t="s">
        <v>702</v>
      </c>
      <c r="C4" s="99" t="s">
        <v>330</v>
      </c>
      <c r="D4" s="99" t="s">
        <v>917</v>
      </c>
      <c r="E4" s="100" t="s">
        <v>331</v>
      </c>
      <c r="G4" s="25" t="s">
        <v>944</v>
      </c>
    </row>
    <row r="5" spans="2:9" ht="19">
      <c r="B5" s="98" t="s">
        <v>703</v>
      </c>
      <c r="C5" s="99" t="s">
        <v>834</v>
      </c>
      <c r="D5" s="99" t="s">
        <v>918</v>
      </c>
      <c r="E5" s="100" t="s">
        <v>332</v>
      </c>
      <c r="G5" s="8" t="s">
        <v>945</v>
      </c>
    </row>
    <row r="6" spans="2:9" ht="19">
      <c r="B6" s="98" t="s">
        <v>333</v>
      </c>
      <c r="C6" s="99" t="s">
        <v>334</v>
      </c>
      <c r="D6" s="99" t="s">
        <v>916</v>
      </c>
      <c r="E6" s="100" t="s">
        <v>335</v>
      </c>
      <c r="G6" s="8"/>
    </row>
    <row r="7" spans="2:9" ht="17" thickBot="1">
      <c r="B7" s="98" t="s">
        <v>704</v>
      </c>
      <c r="C7" s="99" t="s">
        <v>835</v>
      </c>
      <c r="D7" s="99" t="s">
        <v>918</v>
      </c>
      <c r="E7" s="100" t="s">
        <v>336</v>
      </c>
    </row>
    <row r="8" spans="2:9" ht="16">
      <c r="B8" s="98" t="s">
        <v>337</v>
      </c>
      <c r="C8" s="99" t="s">
        <v>337</v>
      </c>
      <c r="D8" s="99" t="s">
        <v>338</v>
      </c>
      <c r="E8" s="100" t="s">
        <v>339</v>
      </c>
      <c r="G8" s="202" t="s">
        <v>942</v>
      </c>
      <c r="H8" s="204" t="s">
        <v>326</v>
      </c>
      <c r="I8" s="197" t="s">
        <v>943</v>
      </c>
    </row>
    <row r="9" spans="2:9" ht="16">
      <c r="B9" s="98" t="s">
        <v>340</v>
      </c>
      <c r="C9" s="99" t="s">
        <v>341</v>
      </c>
      <c r="D9" s="99" t="s">
        <v>338</v>
      </c>
      <c r="E9" s="100" t="s">
        <v>342</v>
      </c>
      <c r="G9" s="203"/>
      <c r="H9" s="205"/>
      <c r="I9" s="198"/>
    </row>
    <row r="10" spans="2:9" ht="17.25" customHeight="1">
      <c r="B10" s="98" t="s">
        <v>343</v>
      </c>
      <c r="C10" s="99" t="s">
        <v>344</v>
      </c>
      <c r="D10" s="99" t="s">
        <v>918</v>
      </c>
      <c r="E10" s="100" t="s">
        <v>345</v>
      </c>
      <c r="G10" s="206"/>
      <c r="H10" s="208"/>
      <c r="I10" s="199"/>
    </row>
    <row r="11" spans="2:9" ht="17.25" customHeight="1" thickBot="1">
      <c r="B11" s="98" t="s">
        <v>705</v>
      </c>
      <c r="C11" s="99" t="s">
        <v>346</v>
      </c>
      <c r="D11" s="99" t="s">
        <v>919</v>
      </c>
      <c r="E11" s="100" t="s">
        <v>347</v>
      </c>
      <c r="G11" s="207"/>
      <c r="H11" s="209"/>
      <c r="I11" s="200"/>
    </row>
    <row r="12" spans="2:9" ht="18.75" customHeight="1">
      <c r="B12" s="98" t="s">
        <v>348</v>
      </c>
      <c r="C12" s="99" t="s">
        <v>836</v>
      </c>
      <c r="D12" s="99" t="s">
        <v>920</v>
      </c>
      <c r="E12" s="100" t="s">
        <v>349</v>
      </c>
      <c r="G12" s="115"/>
      <c r="H12" s="115"/>
    </row>
    <row r="13" spans="2:9" ht="19.5" customHeight="1">
      <c r="B13" s="98" t="s">
        <v>706</v>
      </c>
      <c r="C13" s="99" t="s">
        <v>837</v>
      </c>
      <c r="D13" s="99" t="s">
        <v>916</v>
      </c>
      <c r="E13" s="100" t="s">
        <v>350</v>
      </c>
      <c r="G13" s="115"/>
      <c r="H13" s="115"/>
      <c r="I13" s="115"/>
    </row>
    <row r="14" spans="2:9" ht="18">
      <c r="B14" s="98" t="s">
        <v>351</v>
      </c>
      <c r="C14" s="99" t="s">
        <v>352</v>
      </c>
      <c r="D14" s="99" t="s">
        <v>919</v>
      </c>
      <c r="E14" s="100" t="s">
        <v>353</v>
      </c>
      <c r="G14" s="114"/>
      <c r="H14" s="114"/>
      <c r="I14" s="115"/>
    </row>
    <row r="15" spans="2:9" ht="16">
      <c r="B15" s="98" t="s">
        <v>707</v>
      </c>
      <c r="C15" s="99" t="s">
        <v>354</v>
      </c>
      <c r="D15" s="99" t="s">
        <v>916</v>
      </c>
      <c r="E15" s="100" t="s">
        <v>355</v>
      </c>
    </row>
    <row r="16" spans="2:9" ht="16">
      <c r="B16" s="98" t="s">
        <v>708</v>
      </c>
      <c r="C16" s="99" t="s">
        <v>356</v>
      </c>
      <c r="D16" s="99" t="s">
        <v>919</v>
      </c>
      <c r="E16" s="100" t="s">
        <v>357</v>
      </c>
    </row>
    <row r="17" spans="2:5" ht="16">
      <c r="B17" s="98" t="s">
        <v>358</v>
      </c>
      <c r="C17" s="99" t="s">
        <v>359</v>
      </c>
      <c r="D17" s="99" t="s">
        <v>916</v>
      </c>
      <c r="E17" s="100" t="s">
        <v>360</v>
      </c>
    </row>
    <row r="18" spans="2:5" ht="16">
      <c r="B18" s="98" t="s">
        <v>361</v>
      </c>
      <c r="C18" s="99" t="s">
        <v>362</v>
      </c>
      <c r="D18" s="99" t="s">
        <v>919</v>
      </c>
      <c r="E18" s="100" t="s">
        <v>363</v>
      </c>
    </row>
    <row r="19" spans="2:5" ht="16">
      <c r="B19" s="98" t="s">
        <v>364</v>
      </c>
      <c r="C19" s="99" t="s">
        <v>365</v>
      </c>
      <c r="D19" s="99" t="s">
        <v>916</v>
      </c>
      <c r="E19" s="100" t="s">
        <v>366</v>
      </c>
    </row>
    <row r="20" spans="2:5" ht="16">
      <c r="B20" s="98" t="s">
        <v>709</v>
      </c>
      <c r="C20" s="99" t="s">
        <v>838</v>
      </c>
      <c r="D20" s="99" t="s">
        <v>918</v>
      </c>
      <c r="E20" s="100" t="s">
        <v>367</v>
      </c>
    </row>
    <row r="21" spans="2:5" ht="16">
      <c r="B21" s="98" t="s">
        <v>710</v>
      </c>
      <c r="C21" s="99" t="s">
        <v>368</v>
      </c>
      <c r="D21" s="99" t="s">
        <v>919</v>
      </c>
      <c r="E21" s="100" t="s">
        <v>369</v>
      </c>
    </row>
    <row r="22" spans="2:5" ht="16">
      <c r="B22" s="98" t="s">
        <v>711</v>
      </c>
      <c r="C22" s="99" t="s">
        <v>370</v>
      </c>
      <c r="D22" s="99" t="s">
        <v>918</v>
      </c>
      <c r="E22" s="100" t="s">
        <v>371</v>
      </c>
    </row>
    <row r="23" spans="2:5" ht="16">
      <c r="B23" s="98" t="s">
        <v>712</v>
      </c>
      <c r="C23" s="99" t="s">
        <v>372</v>
      </c>
      <c r="D23" s="99" t="s">
        <v>338</v>
      </c>
      <c r="E23" s="100" t="s">
        <v>373</v>
      </c>
    </row>
    <row r="24" spans="2:5" ht="16">
      <c r="B24" s="98" t="s">
        <v>713</v>
      </c>
      <c r="C24" s="99" t="s">
        <v>839</v>
      </c>
      <c r="D24" s="99" t="s">
        <v>919</v>
      </c>
      <c r="E24" s="100" t="s">
        <v>374</v>
      </c>
    </row>
    <row r="25" spans="2:5" ht="16">
      <c r="B25" s="98" t="s">
        <v>714</v>
      </c>
      <c r="C25" s="99" t="s">
        <v>840</v>
      </c>
      <c r="D25" s="99" t="s">
        <v>918</v>
      </c>
      <c r="E25" s="100" t="s">
        <v>375</v>
      </c>
    </row>
    <row r="26" spans="2:5" ht="16">
      <c r="B26" s="98" t="s">
        <v>715</v>
      </c>
      <c r="C26" s="99" t="s">
        <v>376</v>
      </c>
      <c r="D26" s="99" t="s">
        <v>920</v>
      </c>
      <c r="E26" s="100" t="s">
        <v>377</v>
      </c>
    </row>
    <row r="27" spans="2:5" ht="16">
      <c r="B27" s="98" t="s">
        <v>716</v>
      </c>
      <c r="C27" s="99" t="s">
        <v>841</v>
      </c>
      <c r="D27" s="99" t="s">
        <v>918</v>
      </c>
      <c r="E27" s="100" t="s">
        <v>378</v>
      </c>
    </row>
    <row r="28" spans="2:5" ht="16">
      <c r="B28" s="98" t="s">
        <v>379</v>
      </c>
      <c r="C28" s="99" t="s">
        <v>380</v>
      </c>
      <c r="D28" s="99" t="s">
        <v>338</v>
      </c>
      <c r="E28" s="100" t="s">
        <v>381</v>
      </c>
    </row>
    <row r="29" spans="2:5" ht="16">
      <c r="B29" s="98" t="s">
        <v>717</v>
      </c>
      <c r="C29" s="99" t="s">
        <v>842</v>
      </c>
      <c r="D29" s="99" t="s">
        <v>920</v>
      </c>
      <c r="E29" s="100" t="s">
        <v>382</v>
      </c>
    </row>
    <row r="30" spans="2:5" ht="16">
      <c r="B30" s="98" t="s">
        <v>383</v>
      </c>
      <c r="C30" s="99" t="s">
        <v>843</v>
      </c>
      <c r="D30" s="99" t="s">
        <v>916</v>
      </c>
      <c r="E30" s="100" t="s">
        <v>384</v>
      </c>
    </row>
    <row r="31" spans="2:5" ht="16">
      <c r="B31" s="98" t="s">
        <v>718</v>
      </c>
      <c r="C31" s="99" t="s">
        <v>385</v>
      </c>
      <c r="D31" s="99" t="s">
        <v>338</v>
      </c>
      <c r="E31" s="100" t="s">
        <v>386</v>
      </c>
    </row>
    <row r="32" spans="2:5" ht="16">
      <c r="B32" s="98" t="s">
        <v>719</v>
      </c>
      <c r="C32" s="99" t="s">
        <v>387</v>
      </c>
      <c r="D32" s="99" t="s">
        <v>338</v>
      </c>
      <c r="E32" s="100" t="s">
        <v>388</v>
      </c>
    </row>
    <row r="33" spans="2:5" ht="16">
      <c r="B33" s="98" t="s">
        <v>389</v>
      </c>
      <c r="C33" s="99" t="s">
        <v>844</v>
      </c>
      <c r="D33" s="99" t="s">
        <v>916</v>
      </c>
      <c r="E33" s="100" t="s">
        <v>390</v>
      </c>
    </row>
    <row r="34" spans="2:5" ht="16">
      <c r="B34" s="98" t="s">
        <v>391</v>
      </c>
      <c r="C34" s="99" t="s">
        <v>845</v>
      </c>
      <c r="D34" s="99" t="s">
        <v>917</v>
      </c>
      <c r="E34" s="100" t="s">
        <v>392</v>
      </c>
    </row>
    <row r="35" spans="2:5" ht="16">
      <c r="B35" s="98" t="s">
        <v>393</v>
      </c>
      <c r="C35" s="99" t="s">
        <v>393</v>
      </c>
      <c r="D35" s="99" t="s">
        <v>918</v>
      </c>
      <c r="E35" s="100" t="s">
        <v>394</v>
      </c>
    </row>
    <row r="36" spans="2:5" ht="16">
      <c r="B36" s="98" t="s">
        <v>720</v>
      </c>
      <c r="C36" s="99" t="s">
        <v>395</v>
      </c>
      <c r="D36" s="99" t="s">
        <v>918</v>
      </c>
      <c r="E36" s="100" t="s">
        <v>396</v>
      </c>
    </row>
    <row r="37" spans="2:5" ht="16">
      <c r="B37" s="98" t="s">
        <v>721</v>
      </c>
      <c r="C37" s="99" t="s">
        <v>397</v>
      </c>
      <c r="D37" s="99" t="s">
        <v>918</v>
      </c>
      <c r="E37" s="100" t="s">
        <v>398</v>
      </c>
    </row>
    <row r="38" spans="2:5" ht="16">
      <c r="B38" s="98" t="s">
        <v>722</v>
      </c>
      <c r="C38" s="99" t="s">
        <v>399</v>
      </c>
      <c r="D38" s="99" t="s">
        <v>920</v>
      </c>
      <c r="E38" s="100" t="s">
        <v>400</v>
      </c>
    </row>
    <row r="39" spans="2:5" ht="16">
      <c r="B39" s="98" t="s">
        <v>723</v>
      </c>
      <c r="C39" s="99" t="s">
        <v>401</v>
      </c>
      <c r="D39" s="99" t="s">
        <v>916</v>
      </c>
      <c r="E39" s="100" t="s">
        <v>402</v>
      </c>
    </row>
    <row r="40" spans="2:5" ht="16">
      <c r="B40" s="98" t="s">
        <v>403</v>
      </c>
      <c r="C40" s="99" t="s">
        <v>846</v>
      </c>
      <c r="D40" s="99" t="s">
        <v>338</v>
      </c>
      <c r="E40" s="100" t="s">
        <v>404</v>
      </c>
    </row>
    <row r="41" spans="2:5" ht="16">
      <c r="B41" s="98" t="s">
        <v>405</v>
      </c>
      <c r="C41" s="99" t="s">
        <v>406</v>
      </c>
      <c r="D41" s="99" t="s">
        <v>920</v>
      </c>
      <c r="E41" s="100" t="s">
        <v>407</v>
      </c>
    </row>
    <row r="42" spans="2:5" ht="16">
      <c r="B42" s="98" t="s">
        <v>724</v>
      </c>
      <c r="C42" s="99" t="s">
        <v>408</v>
      </c>
      <c r="D42" s="99" t="s">
        <v>919</v>
      </c>
      <c r="E42" s="100" t="s">
        <v>409</v>
      </c>
    </row>
    <row r="43" spans="2:5" ht="16">
      <c r="B43" s="98" t="s">
        <v>725</v>
      </c>
      <c r="C43" s="99" t="s">
        <v>410</v>
      </c>
      <c r="D43" s="99" t="s">
        <v>338</v>
      </c>
      <c r="E43" s="100" t="s">
        <v>409</v>
      </c>
    </row>
    <row r="44" spans="2:5" ht="16">
      <c r="B44" s="98" t="s">
        <v>411</v>
      </c>
      <c r="C44" s="99" t="s">
        <v>412</v>
      </c>
      <c r="D44" s="99" t="s">
        <v>338</v>
      </c>
      <c r="E44" s="100" t="s">
        <v>413</v>
      </c>
    </row>
    <row r="45" spans="2:5" ht="16">
      <c r="B45" s="98" t="s">
        <v>414</v>
      </c>
      <c r="C45" s="99" t="s">
        <v>415</v>
      </c>
      <c r="D45" s="99" t="s">
        <v>919</v>
      </c>
      <c r="E45" s="100" t="s">
        <v>416</v>
      </c>
    </row>
    <row r="46" spans="2:5" ht="16">
      <c r="B46" s="98" t="s">
        <v>417</v>
      </c>
      <c r="C46" s="99" t="s">
        <v>417</v>
      </c>
      <c r="D46" s="99" t="s">
        <v>919</v>
      </c>
      <c r="E46" s="100" t="s">
        <v>418</v>
      </c>
    </row>
    <row r="47" spans="2:5" ht="16">
      <c r="B47" s="98" t="s">
        <v>726</v>
      </c>
      <c r="C47" s="99" t="s">
        <v>847</v>
      </c>
      <c r="D47" s="99" t="s">
        <v>338</v>
      </c>
      <c r="E47" s="100" t="s">
        <v>419</v>
      </c>
    </row>
    <row r="48" spans="2:5" ht="16">
      <c r="B48" s="98" t="s">
        <v>727</v>
      </c>
      <c r="C48" s="99" t="s">
        <v>848</v>
      </c>
      <c r="D48" s="99" t="s">
        <v>338</v>
      </c>
      <c r="E48" s="100" t="s">
        <v>420</v>
      </c>
    </row>
    <row r="49" spans="2:5" ht="16">
      <c r="B49" s="98" t="s">
        <v>728</v>
      </c>
      <c r="C49" s="99" t="s">
        <v>849</v>
      </c>
      <c r="D49" s="99" t="s">
        <v>918</v>
      </c>
      <c r="E49" s="100" t="s">
        <v>421</v>
      </c>
    </row>
    <row r="50" spans="2:5" ht="16">
      <c r="B50" s="98" t="s">
        <v>422</v>
      </c>
      <c r="C50" s="99" t="s">
        <v>850</v>
      </c>
      <c r="D50" s="99" t="s">
        <v>919</v>
      </c>
      <c r="E50" s="100" t="s">
        <v>423</v>
      </c>
    </row>
    <row r="51" spans="2:5" ht="16">
      <c r="B51" s="98" t="s">
        <v>424</v>
      </c>
      <c r="C51" s="99" t="s">
        <v>424</v>
      </c>
      <c r="D51" s="99" t="s">
        <v>916</v>
      </c>
      <c r="E51" s="100" t="s">
        <v>425</v>
      </c>
    </row>
    <row r="52" spans="2:5" ht="16">
      <c r="B52" s="98" t="s">
        <v>426</v>
      </c>
      <c r="C52" s="99" t="s">
        <v>427</v>
      </c>
      <c r="D52" s="99" t="s">
        <v>919</v>
      </c>
      <c r="E52" s="100" t="s">
        <v>428</v>
      </c>
    </row>
    <row r="53" spans="2:5" ht="16">
      <c r="B53" s="98" t="s">
        <v>729</v>
      </c>
      <c r="C53" s="99" t="s">
        <v>851</v>
      </c>
      <c r="D53" s="99" t="s">
        <v>918</v>
      </c>
      <c r="E53" s="100" t="s">
        <v>429</v>
      </c>
    </row>
    <row r="54" spans="2:5" ht="16">
      <c r="B54" s="98" t="s">
        <v>730</v>
      </c>
      <c r="C54" s="99" t="s">
        <v>852</v>
      </c>
      <c r="D54" s="99" t="s">
        <v>916</v>
      </c>
      <c r="E54" s="100" t="s">
        <v>430</v>
      </c>
    </row>
    <row r="55" spans="2:5" ht="16">
      <c r="B55" s="98" t="s">
        <v>731</v>
      </c>
      <c r="C55" s="99" t="s">
        <v>431</v>
      </c>
      <c r="D55" s="99" t="s">
        <v>918</v>
      </c>
      <c r="E55" s="100" t="s">
        <v>432</v>
      </c>
    </row>
    <row r="56" spans="2:5" ht="16">
      <c r="B56" s="98" t="s">
        <v>732</v>
      </c>
      <c r="C56" s="99" t="s">
        <v>732</v>
      </c>
      <c r="D56" s="99" t="s">
        <v>338</v>
      </c>
      <c r="E56" s="100" t="s">
        <v>433</v>
      </c>
    </row>
    <row r="57" spans="2:5" ht="16">
      <c r="B57" s="98" t="s">
        <v>733</v>
      </c>
      <c r="C57" s="99" t="s">
        <v>434</v>
      </c>
      <c r="D57" s="99" t="s">
        <v>919</v>
      </c>
      <c r="E57" s="100" t="s">
        <v>435</v>
      </c>
    </row>
    <row r="58" spans="2:5" ht="16">
      <c r="B58" s="98" t="s">
        <v>734</v>
      </c>
      <c r="C58" s="99" t="s">
        <v>853</v>
      </c>
      <c r="D58" s="99" t="s">
        <v>919</v>
      </c>
      <c r="E58" s="100" t="s">
        <v>436</v>
      </c>
    </row>
    <row r="59" spans="2:5" ht="16">
      <c r="B59" s="98" t="s">
        <v>735</v>
      </c>
      <c r="C59" s="99" t="s">
        <v>854</v>
      </c>
      <c r="D59" s="99" t="s">
        <v>338</v>
      </c>
      <c r="E59" s="100" t="s">
        <v>437</v>
      </c>
    </row>
    <row r="60" spans="2:5" ht="16">
      <c r="B60" s="98" t="s">
        <v>736</v>
      </c>
      <c r="C60" s="99" t="s">
        <v>438</v>
      </c>
      <c r="D60" s="99" t="s">
        <v>338</v>
      </c>
      <c r="E60" s="100" t="s">
        <v>439</v>
      </c>
    </row>
    <row r="61" spans="2:5" ht="16">
      <c r="B61" s="98" t="s">
        <v>737</v>
      </c>
      <c r="C61" s="99" t="s">
        <v>440</v>
      </c>
      <c r="D61" s="99" t="s">
        <v>338</v>
      </c>
      <c r="E61" s="100" t="s">
        <v>441</v>
      </c>
    </row>
    <row r="62" spans="2:5" ht="16">
      <c r="B62" s="98" t="s">
        <v>738</v>
      </c>
      <c r="C62" s="99" t="s">
        <v>855</v>
      </c>
      <c r="D62" s="99" t="s">
        <v>916</v>
      </c>
      <c r="E62" s="100" t="s">
        <v>442</v>
      </c>
    </row>
    <row r="63" spans="2:5" ht="16">
      <c r="B63" s="98" t="s">
        <v>739</v>
      </c>
      <c r="C63" s="99" t="s">
        <v>856</v>
      </c>
      <c r="D63" s="99" t="s">
        <v>916</v>
      </c>
      <c r="E63" s="100" t="s">
        <v>443</v>
      </c>
    </row>
    <row r="64" spans="2:5" ht="16">
      <c r="B64" s="98" t="s">
        <v>740</v>
      </c>
      <c r="C64" s="99" t="s">
        <v>444</v>
      </c>
      <c r="D64" s="99" t="s">
        <v>916</v>
      </c>
      <c r="E64" s="100" t="s">
        <v>445</v>
      </c>
    </row>
    <row r="65" spans="2:5" ht="16">
      <c r="B65" s="98" t="s">
        <v>741</v>
      </c>
      <c r="C65" s="99" t="s">
        <v>446</v>
      </c>
      <c r="D65" s="99" t="s">
        <v>916</v>
      </c>
      <c r="E65" s="100" t="s">
        <v>447</v>
      </c>
    </row>
    <row r="66" spans="2:5" ht="16">
      <c r="B66" s="98" t="s">
        <v>742</v>
      </c>
      <c r="C66" s="99" t="s">
        <v>448</v>
      </c>
      <c r="D66" s="99" t="s">
        <v>916</v>
      </c>
      <c r="E66" s="100" t="s">
        <v>449</v>
      </c>
    </row>
    <row r="67" spans="2:5" ht="16">
      <c r="B67" s="98" t="s">
        <v>743</v>
      </c>
      <c r="C67" s="99" t="s">
        <v>450</v>
      </c>
      <c r="D67" s="99" t="s">
        <v>916</v>
      </c>
      <c r="E67" s="100" t="s">
        <v>451</v>
      </c>
    </row>
    <row r="68" spans="2:5" ht="16">
      <c r="B68" s="98" t="s">
        <v>744</v>
      </c>
      <c r="C68" s="99" t="s">
        <v>857</v>
      </c>
      <c r="D68" s="99" t="s">
        <v>918</v>
      </c>
      <c r="E68" s="100" t="s">
        <v>452</v>
      </c>
    </row>
    <row r="69" spans="2:5" ht="16">
      <c r="B69" s="98" t="s">
        <v>745</v>
      </c>
      <c r="C69" s="99" t="s">
        <v>858</v>
      </c>
      <c r="D69" s="99" t="s">
        <v>918</v>
      </c>
      <c r="E69" s="100" t="s">
        <v>453</v>
      </c>
    </row>
    <row r="70" spans="2:5" ht="16">
      <c r="B70" s="98" t="s">
        <v>746</v>
      </c>
      <c r="C70" s="99" t="s">
        <v>454</v>
      </c>
      <c r="D70" s="99" t="s">
        <v>918</v>
      </c>
      <c r="E70" s="100" t="s">
        <v>455</v>
      </c>
    </row>
    <row r="71" spans="2:5" ht="16">
      <c r="B71" s="98" t="s">
        <v>747</v>
      </c>
      <c r="C71" s="99" t="s">
        <v>456</v>
      </c>
      <c r="D71" s="99" t="s">
        <v>918</v>
      </c>
      <c r="E71" s="100" t="s">
        <v>457</v>
      </c>
    </row>
    <row r="72" spans="2:5" ht="16">
      <c r="B72" s="98" t="s">
        <v>748</v>
      </c>
      <c r="C72" s="99" t="s">
        <v>458</v>
      </c>
      <c r="D72" s="99" t="s">
        <v>916</v>
      </c>
      <c r="E72" s="100" t="s">
        <v>459</v>
      </c>
    </row>
    <row r="73" spans="2:5" ht="16">
      <c r="B73" s="98" t="s">
        <v>460</v>
      </c>
      <c r="C73" s="99" t="s">
        <v>461</v>
      </c>
      <c r="D73" s="99" t="s">
        <v>338</v>
      </c>
      <c r="E73" s="100" t="s">
        <v>462</v>
      </c>
    </row>
    <row r="74" spans="2:5" ht="16">
      <c r="B74" s="98" t="s">
        <v>463</v>
      </c>
      <c r="C74" s="99" t="s">
        <v>464</v>
      </c>
      <c r="D74" s="99" t="s">
        <v>916</v>
      </c>
      <c r="E74" s="100" t="s">
        <v>465</v>
      </c>
    </row>
    <row r="75" spans="2:5" ht="16">
      <c r="B75" s="98" t="s">
        <v>749</v>
      </c>
      <c r="C75" s="99" t="s">
        <v>406</v>
      </c>
      <c r="D75" s="99" t="s">
        <v>919</v>
      </c>
      <c r="E75" s="100" t="s">
        <v>466</v>
      </c>
    </row>
    <row r="76" spans="2:5" ht="16">
      <c r="B76" s="98" t="s">
        <v>467</v>
      </c>
      <c r="C76" s="99" t="s">
        <v>468</v>
      </c>
      <c r="D76" s="99" t="s">
        <v>916</v>
      </c>
      <c r="E76" s="100" t="s">
        <v>469</v>
      </c>
    </row>
    <row r="77" spans="2:5" ht="16">
      <c r="B77" s="98" t="s">
        <v>470</v>
      </c>
      <c r="C77" s="99" t="s">
        <v>471</v>
      </c>
      <c r="D77" s="99" t="s">
        <v>338</v>
      </c>
      <c r="E77" s="100" t="s">
        <v>472</v>
      </c>
    </row>
    <row r="78" spans="2:5" ht="16">
      <c r="B78" s="98" t="s">
        <v>473</v>
      </c>
      <c r="C78" s="99" t="s">
        <v>474</v>
      </c>
      <c r="D78" s="99" t="s">
        <v>919</v>
      </c>
      <c r="E78" s="100" t="s">
        <v>475</v>
      </c>
    </row>
    <row r="79" spans="2:5" ht="16">
      <c r="B79" s="98" t="s">
        <v>476</v>
      </c>
      <c r="C79" s="99" t="s">
        <v>477</v>
      </c>
      <c r="D79" s="99" t="s">
        <v>916</v>
      </c>
      <c r="E79" s="100" t="s">
        <v>478</v>
      </c>
    </row>
    <row r="80" spans="2:5" ht="16">
      <c r="B80" s="98" t="s">
        <v>750</v>
      </c>
      <c r="C80" s="99" t="s">
        <v>859</v>
      </c>
      <c r="D80" s="99" t="s">
        <v>338</v>
      </c>
      <c r="E80" s="100" t="s">
        <v>479</v>
      </c>
    </row>
    <row r="81" spans="2:5" ht="16">
      <c r="B81" s="98" t="s">
        <v>751</v>
      </c>
      <c r="C81" s="99" t="s">
        <v>860</v>
      </c>
      <c r="D81" s="99" t="s">
        <v>918</v>
      </c>
      <c r="E81" s="100" t="s">
        <v>480</v>
      </c>
    </row>
    <row r="82" spans="2:5" ht="16">
      <c r="B82" s="98" t="s">
        <v>752</v>
      </c>
      <c r="C82" s="99" t="s">
        <v>861</v>
      </c>
      <c r="D82" s="99" t="s">
        <v>916</v>
      </c>
      <c r="E82" s="100" t="s">
        <v>481</v>
      </c>
    </row>
    <row r="83" spans="2:5" ht="16">
      <c r="B83" s="98" t="s">
        <v>753</v>
      </c>
      <c r="C83" s="99" t="s">
        <v>862</v>
      </c>
      <c r="D83" s="99" t="s">
        <v>917</v>
      </c>
      <c r="E83" s="100" t="s">
        <v>482</v>
      </c>
    </row>
    <row r="84" spans="2:5" ht="16">
      <c r="B84" s="98" t="s">
        <v>483</v>
      </c>
      <c r="C84" s="99" t="s">
        <v>863</v>
      </c>
      <c r="D84" s="99" t="s">
        <v>916</v>
      </c>
      <c r="E84" s="100" t="s">
        <v>484</v>
      </c>
    </row>
    <row r="85" spans="2:5" ht="16">
      <c r="B85" s="98" t="s">
        <v>754</v>
      </c>
      <c r="C85" s="99" t="s">
        <v>485</v>
      </c>
      <c r="D85" s="99" t="s">
        <v>920</v>
      </c>
      <c r="E85" s="100" t="s">
        <v>486</v>
      </c>
    </row>
    <row r="86" spans="2:5" ht="16">
      <c r="B86" s="98" t="s">
        <v>755</v>
      </c>
      <c r="C86" s="99" t="s">
        <v>864</v>
      </c>
      <c r="D86" s="99" t="s">
        <v>338</v>
      </c>
      <c r="E86" s="100" t="s">
        <v>487</v>
      </c>
    </row>
    <row r="87" spans="2:5" ht="16">
      <c r="B87" s="98" t="s">
        <v>756</v>
      </c>
      <c r="C87" s="99" t="s">
        <v>488</v>
      </c>
      <c r="D87" s="99" t="s">
        <v>919</v>
      </c>
      <c r="E87" s="100" t="s">
        <v>489</v>
      </c>
    </row>
    <row r="88" spans="2:5" ht="16">
      <c r="B88" s="98" t="s">
        <v>757</v>
      </c>
      <c r="C88" s="99" t="s">
        <v>490</v>
      </c>
      <c r="D88" s="99" t="s">
        <v>338</v>
      </c>
      <c r="E88" s="100" t="s">
        <v>491</v>
      </c>
    </row>
    <row r="89" spans="2:5" ht="16">
      <c r="B89" s="98" t="s">
        <v>492</v>
      </c>
      <c r="C89" s="99" t="s">
        <v>493</v>
      </c>
      <c r="D89" s="99" t="s">
        <v>919</v>
      </c>
      <c r="E89" s="100" t="s">
        <v>494</v>
      </c>
    </row>
    <row r="90" spans="2:5" ht="16">
      <c r="B90" s="98" t="s">
        <v>495</v>
      </c>
      <c r="C90" s="99" t="s">
        <v>865</v>
      </c>
      <c r="D90" s="99" t="s">
        <v>916</v>
      </c>
      <c r="E90" s="100" t="s">
        <v>496</v>
      </c>
    </row>
    <row r="91" spans="2:5" ht="16">
      <c r="B91" s="98" t="s">
        <v>497</v>
      </c>
      <c r="C91" s="99" t="s">
        <v>866</v>
      </c>
      <c r="D91" s="99" t="s">
        <v>916</v>
      </c>
      <c r="E91" s="100" t="s">
        <v>498</v>
      </c>
    </row>
    <row r="92" spans="2:5" ht="16">
      <c r="B92" s="98" t="s">
        <v>758</v>
      </c>
      <c r="C92" s="99" t="s">
        <v>499</v>
      </c>
      <c r="D92" s="99" t="s">
        <v>918</v>
      </c>
      <c r="E92" s="100" t="s">
        <v>500</v>
      </c>
    </row>
    <row r="93" spans="2:5" ht="16">
      <c r="B93" s="98" t="s">
        <v>501</v>
      </c>
      <c r="C93" s="99" t="s">
        <v>502</v>
      </c>
      <c r="D93" s="99" t="s">
        <v>338</v>
      </c>
      <c r="E93" s="100" t="s">
        <v>503</v>
      </c>
    </row>
    <row r="94" spans="2:5" ht="16">
      <c r="B94" s="98" t="s">
        <v>759</v>
      </c>
      <c r="C94" s="99" t="s">
        <v>867</v>
      </c>
      <c r="D94" s="99" t="s">
        <v>338</v>
      </c>
      <c r="E94" s="100" t="s">
        <v>504</v>
      </c>
    </row>
    <row r="95" spans="2:5" ht="16">
      <c r="B95" s="98" t="s">
        <v>760</v>
      </c>
      <c r="C95" s="99" t="s">
        <v>505</v>
      </c>
      <c r="D95" s="99" t="s">
        <v>916</v>
      </c>
      <c r="E95" s="100" t="s">
        <v>506</v>
      </c>
    </row>
    <row r="96" spans="2:5" ht="16">
      <c r="B96" s="98" t="s">
        <v>761</v>
      </c>
      <c r="C96" s="99" t="s">
        <v>868</v>
      </c>
      <c r="D96" s="99" t="s">
        <v>338</v>
      </c>
      <c r="E96" s="100" t="s">
        <v>507</v>
      </c>
    </row>
    <row r="97" spans="2:5" ht="16">
      <c r="B97" s="98" t="s">
        <v>508</v>
      </c>
      <c r="C97" s="99" t="s">
        <v>869</v>
      </c>
      <c r="D97" s="99" t="s">
        <v>918</v>
      </c>
      <c r="E97" s="100" t="s">
        <v>509</v>
      </c>
    </row>
    <row r="98" spans="2:5" ht="16">
      <c r="B98" s="98" t="s">
        <v>762</v>
      </c>
      <c r="C98" s="99" t="s">
        <v>510</v>
      </c>
      <c r="D98" s="99" t="s">
        <v>918</v>
      </c>
      <c r="E98" s="100" t="s">
        <v>511</v>
      </c>
    </row>
    <row r="99" spans="2:5" ht="16">
      <c r="B99" s="98" t="s">
        <v>512</v>
      </c>
      <c r="C99" s="99" t="s">
        <v>512</v>
      </c>
      <c r="D99" s="99" t="s">
        <v>918</v>
      </c>
      <c r="E99" s="100" t="s">
        <v>513</v>
      </c>
    </row>
    <row r="100" spans="2:5" ht="16">
      <c r="B100" s="98" t="s">
        <v>763</v>
      </c>
      <c r="C100" s="99" t="s">
        <v>870</v>
      </c>
      <c r="D100" s="99" t="s">
        <v>338</v>
      </c>
      <c r="E100" s="100" t="s">
        <v>514</v>
      </c>
    </row>
    <row r="101" spans="2:5" ht="16">
      <c r="B101" s="98" t="s">
        <v>764</v>
      </c>
      <c r="C101" s="99" t="s">
        <v>515</v>
      </c>
      <c r="D101" s="99" t="s">
        <v>338</v>
      </c>
      <c r="E101" s="100" t="s">
        <v>516</v>
      </c>
    </row>
    <row r="102" spans="2:5" ht="16">
      <c r="B102" s="98" t="s">
        <v>517</v>
      </c>
      <c r="C102" s="99" t="s">
        <v>871</v>
      </c>
      <c r="D102" s="99" t="s">
        <v>338</v>
      </c>
      <c r="E102" s="100" t="s">
        <v>518</v>
      </c>
    </row>
    <row r="103" spans="2:5" ht="16">
      <c r="B103" s="98" t="s">
        <v>765</v>
      </c>
      <c r="C103" s="99" t="s">
        <v>872</v>
      </c>
      <c r="D103" s="99" t="s">
        <v>918</v>
      </c>
      <c r="E103" s="100" t="s">
        <v>519</v>
      </c>
    </row>
    <row r="104" spans="2:5" ht="16">
      <c r="B104" s="98" t="s">
        <v>766</v>
      </c>
      <c r="C104" s="99" t="s">
        <v>873</v>
      </c>
      <c r="D104" s="99" t="s">
        <v>338</v>
      </c>
      <c r="E104" s="100" t="s">
        <v>520</v>
      </c>
    </row>
    <row r="105" spans="2:5" ht="16">
      <c r="B105" s="98" t="s">
        <v>767</v>
      </c>
      <c r="C105" s="99" t="s">
        <v>874</v>
      </c>
      <c r="D105" s="99" t="s">
        <v>916</v>
      </c>
      <c r="E105" s="100" t="s">
        <v>521</v>
      </c>
    </row>
    <row r="106" spans="2:5" ht="16">
      <c r="B106" s="98" t="s">
        <v>768</v>
      </c>
      <c r="C106" s="99" t="s">
        <v>522</v>
      </c>
      <c r="D106" s="99" t="s">
        <v>338</v>
      </c>
      <c r="E106" s="100" t="s">
        <v>523</v>
      </c>
    </row>
    <row r="107" spans="2:5" ht="16">
      <c r="B107" s="98" t="s">
        <v>769</v>
      </c>
      <c r="C107" s="99" t="s">
        <v>524</v>
      </c>
      <c r="D107" s="99" t="s">
        <v>916</v>
      </c>
      <c r="E107" s="100" t="s">
        <v>525</v>
      </c>
    </row>
    <row r="108" spans="2:5" ht="16">
      <c r="B108" s="98" t="s">
        <v>526</v>
      </c>
      <c r="C108" s="99" t="s">
        <v>527</v>
      </c>
      <c r="D108" s="99" t="s">
        <v>918</v>
      </c>
      <c r="E108" s="100" t="s">
        <v>528</v>
      </c>
    </row>
    <row r="109" spans="2:5" ht="16">
      <c r="B109" s="98" t="s">
        <v>529</v>
      </c>
      <c r="C109" s="99" t="s">
        <v>530</v>
      </c>
      <c r="D109" s="99" t="s">
        <v>338</v>
      </c>
      <c r="E109" s="100" t="s">
        <v>103</v>
      </c>
    </row>
    <row r="110" spans="2:5" ht="16">
      <c r="B110" s="98" t="s">
        <v>770</v>
      </c>
      <c r="C110" s="99" t="s">
        <v>531</v>
      </c>
      <c r="D110" s="99" t="s">
        <v>919</v>
      </c>
      <c r="E110" s="100" t="s">
        <v>532</v>
      </c>
    </row>
    <row r="111" spans="2:5" ht="16">
      <c r="B111" s="98" t="s">
        <v>533</v>
      </c>
      <c r="C111" s="99" t="s">
        <v>875</v>
      </c>
      <c r="D111" s="99" t="s">
        <v>919</v>
      </c>
      <c r="E111" s="100" t="s">
        <v>534</v>
      </c>
    </row>
    <row r="112" spans="2:5" ht="16">
      <c r="B112" s="98" t="s">
        <v>771</v>
      </c>
      <c r="C112" s="99" t="s">
        <v>535</v>
      </c>
      <c r="D112" s="99" t="s">
        <v>338</v>
      </c>
      <c r="E112" s="100" t="s">
        <v>536</v>
      </c>
    </row>
    <row r="113" spans="2:5" ht="16">
      <c r="B113" s="98" t="s">
        <v>537</v>
      </c>
      <c r="C113" s="99" t="s">
        <v>876</v>
      </c>
      <c r="D113" s="99" t="s">
        <v>918</v>
      </c>
      <c r="E113" s="100" t="s">
        <v>538</v>
      </c>
    </row>
    <row r="114" spans="2:5" ht="16">
      <c r="B114" s="98" t="s">
        <v>539</v>
      </c>
      <c r="C114" s="99" t="s">
        <v>539</v>
      </c>
      <c r="D114" s="99" t="s">
        <v>918</v>
      </c>
      <c r="E114" s="100" t="s">
        <v>540</v>
      </c>
    </row>
    <row r="115" spans="2:5" ht="16">
      <c r="B115" s="98" t="s">
        <v>772</v>
      </c>
      <c r="C115" s="99" t="s">
        <v>541</v>
      </c>
      <c r="D115" s="99" t="s">
        <v>916</v>
      </c>
      <c r="E115" s="100" t="s">
        <v>542</v>
      </c>
    </row>
    <row r="116" spans="2:5" ht="16">
      <c r="B116" s="98" t="s">
        <v>773</v>
      </c>
      <c r="C116" s="99" t="s">
        <v>877</v>
      </c>
      <c r="D116" s="99" t="s">
        <v>916</v>
      </c>
      <c r="E116" s="100" t="s">
        <v>543</v>
      </c>
    </row>
    <row r="117" spans="2:5" ht="16">
      <c r="B117" s="98" t="s">
        <v>774</v>
      </c>
      <c r="C117" s="99" t="s">
        <v>878</v>
      </c>
      <c r="D117" s="99" t="s">
        <v>338</v>
      </c>
      <c r="E117" s="100" t="s">
        <v>544</v>
      </c>
    </row>
    <row r="118" spans="2:5" ht="16">
      <c r="B118" s="98" t="s">
        <v>545</v>
      </c>
      <c r="C118" s="99" t="s">
        <v>546</v>
      </c>
      <c r="D118" s="99" t="s">
        <v>917</v>
      </c>
      <c r="E118" s="100" t="s">
        <v>547</v>
      </c>
    </row>
    <row r="119" spans="2:5" ht="16">
      <c r="B119" s="98" t="s">
        <v>548</v>
      </c>
      <c r="C119" s="99" t="s">
        <v>549</v>
      </c>
      <c r="D119" s="99" t="s">
        <v>916</v>
      </c>
      <c r="E119" s="100" t="s">
        <v>550</v>
      </c>
    </row>
    <row r="120" spans="2:5" ht="16">
      <c r="B120" s="98" t="s">
        <v>775</v>
      </c>
      <c r="C120" s="99" t="s">
        <v>879</v>
      </c>
      <c r="D120" s="99" t="s">
        <v>338</v>
      </c>
      <c r="E120" s="100" t="s">
        <v>551</v>
      </c>
    </row>
    <row r="121" spans="2:5" ht="16">
      <c r="B121" s="98" t="s">
        <v>776</v>
      </c>
      <c r="C121" s="99" t="s">
        <v>552</v>
      </c>
      <c r="D121" s="99" t="s">
        <v>338</v>
      </c>
      <c r="E121" s="100" t="s">
        <v>553</v>
      </c>
    </row>
    <row r="122" spans="2:5" ht="16">
      <c r="B122" s="98" t="s">
        <v>777</v>
      </c>
      <c r="C122" s="99" t="s">
        <v>554</v>
      </c>
      <c r="D122" s="99" t="s">
        <v>918</v>
      </c>
      <c r="E122" s="100" t="s">
        <v>555</v>
      </c>
    </row>
    <row r="123" spans="2:5" ht="16">
      <c r="B123" s="98" t="s">
        <v>778</v>
      </c>
      <c r="C123" s="99" t="s">
        <v>556</v>
      </c>
      <c r="D123" s="99" t="s">
        <v>919</v>
      </c>
      <c r="E123" s="100" t="s">
        <v>557</v>
      </c>
    </row>
    <row r="124" spans="2:5" ht="16">
      <c r="B124" s="98" t="s">
        <v>779</v>
      </c>
      <c r="C124" s="99" t="s">
        <v>880</v>
      </c>
      <c r="D124" s="99" t="s">
        <v>917</v>
      </c>
      <c r="E124" s="100" t="s">
        <v>558</v>
      </c>
    </row>
    <row r="125" spans="2:5" ht="16">
      <c r="B125" s="98" t="s">
        <v>780</v>
      </c>
      <c r="C125" s="99" t="s">
        <v>559</v>
      </c>
      <c r="D125" s="99" t="s">
        <v>918</v>
      </c>
      <c r="E125" s="100" t="s">
        <v>560</v>
      </c>
    </row>
    <row r="126" spans="2:5" ht="16">
      <c r="B126" s="98" t="s">
        <v>781</v>
      </c>
      <c r="C126" s="99" t="s">
        <v>881</v>
      </c>
      <c r="D126" s="99" t="s">
        <v>916</v>
      </c>
      <c r="E126" s="100" t="s">
        <v>561</v>
      </c>
    </row>
    <row r="127" spans="2:5" ht="16">
      <c r="B127" s="98" t="s">
        <v>562</v>
      </c>
      <c r="C127" s="99" t="s">
        <v>563</v>
      </c>
      <c r="D127" s="99" t="s">
        <v>916</v>
      </c>
      <c r="E127" s="100" t="s">
        <v>564</v>
      </c>
    </row>
    <row r="128" spans="2:5" ht="16">
      <c r="B128" s="98" t="s">
        <v>782</v>
      </c>
      <c r="C128" s="99" t="s">
        <v>565</v>
      </c>
      <c r="D128" s="99" t="s">
        <v>338</v>
      </c>
      <c r="E128" s="100" t="s">
        <v>566</v>
      </c>
    </row>
    <row r="129" spans="2:5" ht="16">
      <c r="B129" s="98" t="s">
        <v>567</v>
      </c>
      <c r="C129" s="99" t="s">
        <v>882</v>
      </c>
      <c r="D129" s="99" t="s">
        <v>916</v>
      </c>
      <c r="E129" s="100" t="s">
        <v>568</v>
      </c>
    </row>
    <row r="130" spans="2:5" ht="16">
      <c r="B130" s="98" t="s">
        <v>569</v>
      </c>
      <c r="C130" s="99" t="s">
        <v>570</v>
      </c>
      <c r="D130" s="99" t="s">
        <v>917</v>
      </c>
      <c r="E130" s="100" t="s">
        <v>571</v>
      </c>
    </row>
    <row r="131" spans="2:5" ht="16">
      <c r="B131" s="98" t="s">
        <v>572</v>
      </c>
      <c r="C131" s="99" t="s">
        <v>572</v>
      </c>
      <c r="D131" s="99" t="s">
        <v>919</v>
      </c>
      <c r="E131" s="100" t="s">
        <v>573</v>
      </c>
    </row>
    <row r="132" spans="2:5" ht="16">
      <c r="B132" s="98" t="s">
        <v>783</v>
      </c>
      <c r="C132" s="99" t="s">
        <v>883</v>
      </c>
      <c r="D132" s="99" t="s">
        <v>917</v>
      </c>
      <c r="E132" s="100" t="s">
        <v>574</v>
      </c>
    </row>
    <row r="133" spans="2:5" ht="16">
      <c r="B133" s="98" t="s">
        <v>575</v>
      </c>
      <c r="C133" s="99" t="s">
        <v>884</v>
      </c>
      <c r="D133" s="99" t="s">
        <v>920</v>
      </c>
      <c r="E133" s="100" t="s">
        <v>576</v>
      </c>
    </row>
    <row r="134" spans="2:5" ht="16">
      <c r="B134" s="98" t="s">
        <v>577</v>
      </c>
      <c r="C134" s="99" t="s">
        <v>885</v>
      </c>
      <c r="D134" s="99" t="s">
        <v>920</v>
      </c>
      <c r="E134" s="100" t="s">
        <v>578</v>
      </c>
    </row>
    <row r="135" spans="2:5" ht="16">
      <c r="B135" s="98" t="s">
        <v>784</v>
      </c>
      <c r="C135" s="99" t="s">
        <v>579</v>
      </c>
      <c r="D135" s="99" t="s">
        <v>918</v>
      </c>
      <c r="E135" s="100" t="s">
        <v>580</v>
      </c>
    </row>
    <row r="136" spans="2:5" ht="16">
      <c r="B136" s="98" t="s">
        <v>785</v>
      </c>
      <c r="C136" s="99" t="s">
        <v>886</v>
      </c>
      <c r="D136" s="99" t="s">
        <v>918</v>
      </c>
      <c r="E136" s="100" t="s">
        <v>581</v>
      </c>
    </row>
    <row r="137" spans="2:5" ht="16">
      <c r="B137" s="98" t="s">
        <v>786</v>
      </c>
      <c r="C137" s="99" t="s">
        <v>582</v>
      </c>
      <c r="D137" s="99" t="s">
        <v>919</v>
      </c>
      <c r="E137" s="100" t="s">
        <v>583</v>
      </c>
    </row>
    <row r="138" spans="2:5" ht="16">
      <c r="B138" s="98" t="s">
        <v>787</v>
      </c>
      <c r="C138" s="99" t="s">
        <v>887</v>
      </c>
      <c r="D138" s="99" t="s">
        <v>338</v>
      </c>
      <c r="E138" s="100" t="s">
        <v>584</v>
      </c>
    </row>
    <row r="139" spans="2:5" ht="16">
      <c r="B139" s="98" t="s">
        <v>788</v>
      </c>
      <c r="C139" s="99" t="s">
        <v>585</v>
      </c>
      <c r="D139" s="99" t="s">
        <v>921</v>
      </c>
      <c r="E139" s="100" t="s">
        <v>586</v>
      </c>
    </row>
    <row r="140" spans="2:5" ht="16">
      <c r="B140" s="98" t="s">
        <v>587</v>
      </c>
      <c r="C140" s="99" t="s">
        <v>888</v>
      </c>
      <c r="D140" s="99" t="s">
        <v>338</v>
      </c>
      <c r="E140" s="100" t="s">
        <v>588</v>
      </c>
    </row>
    <row r="141" spans="2:5" ht="16">
      <c r="B141" s="98" t="s">
        <v>789</v>
      </c>
      <c r="C141" s="99" t="s">
        <v>589</v>
      </c>
      <c r="D141" s="99" t="s">
        <v>918</v>
      </c>
      <c r="E141" s="100" t="s">
        <v>590</v>
      </c>
    </row>
    <row r="142" spans="2:5" ht="16">
      <c r="B142" s="98" t="s">
        <v>591</v>
      </c>
      <c r="C142" s="99" t="s">
        <v>592</v>
      </c>
      <c r="D142" s="99" t="s">
        <v>919</v>
      </c>
      <c r="E142" s="100" t="s">
        <v>593</v>
      </c>
    </row>
    <row r="143" spans="2:5" ht="16">
      <c r="B143" s="98" t="s">
        <v>594</v>
      </c>
      <c r="C143" s="99" t="s">
        <v>889</v>
      </c>
      <c r="D143" s="99" t="s">
        <v>917</v>
      </c>
      <c r="E143" s="100" t="s">
        <v>595</v>
      </c>
    </row>
    <row r="144" spans="2:5" ht="16">
      <c r="B144" s="98" t="s">
        <v>596</v>
      </c>
      <c r="C144" s="99" t="s">
        <v>596</v>
      </c>
      <c r="D144" s="99" t="s">
        <v>918</v>
      </c>
      <c r="E144" s="100" t="s">
        <v>597</v>
      </c>
    </row>
    <row r="145" spans="2:5" ht="16">
      <c r="B145" s="98" t="s">
        <v>790</v>
      </c>
      <c r="C145" s="99" t="s">
        <v>598</v>
      </c>
      <c r="D145" s="99" t="s">
        <v>338</v>
      </c>
      <c r="E145" s="100" t="s">
        <v>599</v>
      </c>
    </row>
    <row r="146" spans="2:5" ht="16">
      <c r="B146" s="98" t="s">
        <v>791</v>
      </c>
      <c r="C146" s="99" t="s">
        <v>890</v>
      </c>
      <c r="D146" s="99" t="s">
        <v>916</v>
      </c>
      <c r="E146" s="100" t="s">
        <v>600</v>
      </c>
    </row>
    <row r="147" spans="2:5" ht="16">
      <c r="B147" s="98" t="s">
        <v>792</v>
      </c>
      <c r="C147" s="99" t="s">
        <v>601</v>
      </c>
      <c r="D147" s="99" t="s">
        <v>338</v>
      </c>
      <c r="E147" s="100" t="s">
        <v>602</v>
      </c>
    </row>
    <row r="148" spans="2:5" ht="16">
      <c r="B148" s="98" t="s">
        <v>793</v>
      </c>
      <c r="C148" s="99" t="s">
        <v>603</v>
      </c>
      <c r="D148" s="99" t="s">
        <v>916</v>
      </c>
      <c r="E148" s="100" t="s">
        <v>604</v>
      </c>
    </row>
    <row r="149" spans="2:5" ht="16">
      <c r="B149" s="98" t="s">
        <v>794</v>
      </c>
      <c r="C149" s="99" t="s">
        <v>891</v>
      </c>
      <c r="D149" s="99" t="s">
        <v>338</v>
      </c>
      <c r="E149" s="100" t="s">
        <v>605</v>
      </c>
    </row>
    <row r="150" spans="2:5" ht="16">
      <c r="B150" s="98" t="s">
        <v>606</v>
      </c>
      <c r="C150" s="99" t="s">
        <v>607</v>
      </c>
      <c r="D150" s="99" t="s">
        <v>338</v>
      </c>
      <c r="E150" s="100" t="s">
        <v>608</v>
      </c>
    </row>
    <row r="151" spans="2:5" ht="16">
      <c r="B151" s="98" t="s">
        <v>609</v>
      </c>
      <c r="C151" s="99" t="s">
        <v>892</v>
      </c>
      <c r="D151" s="99" t="s">
        <v>919</v>
      </c>
      <c r="E151" s="100" t="s">
        <v>610</v>
      </c>
    </row>
    <row r="152" spans="2:5" ht="16">
      <c r="B152" s="98" t="s">
        <v>795</v>
      </c>
      <c r="C152" s="99" t="s">
        <v>893</v>
      </c>
      <c r="D152" s="99" t="s">
        <v>919</v>
      </c>
      <c r="E152" s="100" t="s">
        <v>611</v>
      </c>
    </row>
    <row r="153" spans="2:5" ht="16">
      <c r="B153" s="98" t="s">
        <v>796</v>
      </c>
      <c r="C153" s="99" t="s">
        <v>612</v>
      </c>
      <c r="D153" s="99" t="s">
        <v>919</v>
      </c>
      <c r="E153" s="100" t="s">
        <v>613</v>
      </c>
    </row>
    <row r="154" spans="2:5" ht="16">
      <c r="B154" s="98" t="s">
        <v>797</v>
      </c>
      <c r="C154" s="99" t="s">
        <v>894</v>
      </c>
      <c r="D154" s="99" t="s">
        <v>919</v>
      </c>
      <c r="E154" s="100" t="s">
        <v>614</v>
      </c>
    </row>
    <row r="155" spans="2:5" ht="16">
      <c r="B155" s="98" t="s">
        <v>798</v>
      </c>
      <c r="C155" s="99" t="s">
        <v>615</v>
      </c>
      <c r="D155" s="99" t="s">
        <v>918</v>
      </c>
      <c r="E155" s="100" t="s">
        <v>616</v>
      </c>
    </row>
    <row r="156" spans="2:5" ht="16">
      <c r="B156" s="98" t="s">
        <v>799</v>
      </c>
      <c r="C156" s="99" t="s">
        <v>799</v>
      </c>
      <c r="D156" s="99" t="s">
        <v>916</v>
      </c>
      <c r="E156" s="100" t="s">
        <v>617</v>
      </c>
    </row>
    <row r="157" spans="2:5" ht="16">
      <c r="B157" s="98" t="s">
        <v>800</v>
      </c>
      <c r="C157" s="99" t="s">
        <v>618</v>
      </c>
      <c r="D157" s="99" t="s">
        <v>916</v>
      </c>
      <c r="E157" s="100" t="s">
        <v>619</v>
      </c>
    </row>
    <row r="158" spans="2:5" ht="16">
      <c r="B158" s="98" t="s">
        <v>801</v>
      </c>
      <c r="C158" s="99" t="s">
        <v>620</v>
      </c>
      <c r="D158" s="99" t="s">
        <v>918</v>
      </c>
      <c r="E158" s="100" t="s">
        <v>621</v>
      </c>
    </row>
    <row r="159" spans="2:5" ht="16">
      <c r="B159" s="98" t="s">
        <v>802</v>
      </c>
      <c r="C159" s="99" t="s">
        <v>622</v>
      </c>
      <c r="D159" s="99" t="s">
        <v>918</v>
      </c>
      <c r="E159" s="100" t="s">
        <v>623</v>
      </c>
    </row>
    <row r="160" spans="2:5" ht="16">
      <c r="B160" s="98" t="s">
        <v>803</v>
      </c>
      <c r="C160" s="99" t="s">
        <v>895</v>
      </c>
      <c r="D160" s="99" t="s">
        <v>917</v>
      </c>
      <c r="E160" s="100" t="s">
        <v>624</v>
      </c>
    </row>
    <row r="161" spans="2:5" ht="16">
      <c r="B161" s="98" t="s">
        <v>804</v>
      </c>
      <c r="C161" s="99" t="s">
        <v>896</v>
      </c>
      <c r="D161" s="99" t="s">
        <v>338</v>
      </c>
      <c r="E161" s="100" t="s">
        <v>625</v>
      </c>
    </row>
    <row r="162" spans="2:5" ht="16">
      <c r="B162" s="98" t="s">
        <v>626</v>
      </c>
      <c r="C162" s="99" t="s">
        <v>627</v>
      </c>
      <c r="D162" s="99" t="s">
        <v>338</v>
      </c>
      <c r="E162" s="100" t="s">
        <v>628</v>
      </c>
    </row>
    <row r="163" spans="2:5" ht="16">
      <c r="B163" s="98" t="s">
        <v>629</v>
      </c>
      <c r="C163" s="99" t="s">
        <v>897</v>
      </c>
      <c r="D163" s="99" t="s">
        <v>920</v>
      </c>
      <c r="E163" s="100" t="s">
        <v>630</v>
      </c>
    </row>
    <row r="164" spans="2:5" ht="16">
      <c r="B164" s="98" t="s">
        <v>631</v>
      </c>
      <c r="C164" s="99" t="s">
        <v>632</v>
      </c>
      <c r="D164" s="99" t="s">
        <v>919</v>
      </c>
      <c r="E164" s="100" t="s">
        <v>633</v>
      </c>
    </row>
    <row r="165" spans="2:5" ht="16">
      <c r="B165" s="98" t="s">
        <v>805</v>
      </c>
      <c r="C165" s="99" t="s">
        <v>898</v>
      </c>
      <c r="D165" s="99" t="s">
        <v>338</v>
      </c>
      <c r="E165" s="100" t="s">
        <v>634</v>
      </c>
    </row>
    <row r="166" spans="2:5" ht="16">
      <c r="B166" s="98" t="s">
        <v>635</v>
      </c>
      <c r="C166" s="99" t="s">
        <v>636</v>
      </c>
      <c r="D166" s="99" t="s">
        <v>916</v>
      </c>
      <c r="E166" s="100" t="s">
        <v>637</v>
      </c>
    </row>
    <row r="167" spans="2:5" ht="16">
      <c r="B167" s="98" t="s">
        <v>638</v>
      </c>
      <c r="C167" s="99" t="s">
        <v>899</v>
      </c>
      <c r="D167" s="99" t="s">
        <v>916</v>
      </c>
      <c r="E167" s="100" t="s">
        <v>639</v>
      </c>
    </row>
    <row r="168" spans="2:5" ht="16">
      <c r="B168" s="98" t="s">
        <v>806</v>
      </c>
      <c r="C168" s="99" t="s">
        <v>640</v>
      </c>
      <c r="D168" s="99" t="s">
        <v>916</v>
      </c>
      <c r="E168" s="100" t="s">
        <v>641</v>
      </c>
    </row>
    <row r="169" spans="2:5" ht="16">
      <c r="B169" s="98" t="s">
        <v>807</v>
      </c>
      <c r="C169" s="99" t="s">
        <v>900</v>
      </c>
      <c r="D169" s="99" t="s">
        <v>338</v>
      </c>
      <c r="E169" s="100" t="s">
        <v>642</v>
      </c>
    </row>
    <row r="170" spans="2:5" ht="16">
      <c r="B170" s="98" t="s">
        <v>808</v>
      </c>
      <c r="C170" s="99" t="s">
        <v>643</v>
      </c>
      <c r="D170" s="99" t="s">
        <v>338</v>
      </c>
      <c r="E170" s="100" t="s">
        <v>644</v>
      </c>
    </row>
    <row r="171" spans="2:5" ht="16">
      <c r="B171" s="98" t="s">
        <v>645</v>
      </c>
      <c r="C171" s="99" t="s">
        <v>646</v>
      </c>
      <c r="D171" s="99" t="s">
        <v>917</v>
      </c>
      <c r="E171" s="100" t="s">
        <v>647</v>
      </c>
    </row>
    <row r="172" spans="2:5" ht="16">
      <c r="B172" s="98" t="s">
        <v>809</v>
      </c>
      <c r="C172" s="99" t="s">
        <v>648</v>
      </c>
      <c r="D172" s="99" t="s">
        <v>919</v>
      </c>
      <c r="E172" s="100" t="s">
        <v>649</v>
      </c>
    </row>
    <row r="173" spans="2:5" ht="16">
      <c r="B173" s="98" t="s">
        <v>650</v>
      </c>
      <c r="C173" s="99" t="s">
        <v>901</v>
      </c>
      <c r="D173" s="99" t="s">
        <v>917</v>
      </c>
      <c r="E173" s="100" t="s">
        <v>651</v>
      </c>
    </row>
    <row r="174" spans="2:5" ht="16">
      <c r="B174" s="98" t="s">
        <v>810</v>
      </c>
      <c r="C174" s="99" t="s">
        <v>810</v>
      </c>
      <c r="D174" s="99" t="s">
        <v>338</v>
      </c>
      <c r="E174" s="100" t="s">
        <v>652</v>
      </c>
    </row>
    <row r="175" spans="2:5" ht="16">
      <c r="B175" s="98" t="s">
        <v>811</v>
      </c>
      <c r="C175" s="99" t="s">
        <v>653</v>
      </c>
      <c r="D175" s="99" t="s">
        <v>916</v>
      </c>
      <c r="E175" s="100" t="s">
        <v>654</v>
      </c>
    </row>
    <row r="176" spans="2:5" ht="16">
      <c r="B176" s="98" t="s">
        <v>812</v>
      </c>
      <c r="C176" s="99" t="s">
        <v>655</v>
      </c>
      <c r="D176" s="99" t="s">
        <v>916</v>
      </c>
      <c r="E176" s="100" t="s">
        <v>656</v>
      </c>
    </row>
    <row r="177" spans="2:5" ht="16">
      <c r="B177" s="98" t="s">
        <v>657</v>
      </c>
      <c r="C177" s="99" t="s">
        <v>658</v>
      </c>
      <c r="D177" s="99" t="s">
        <v>338</v>
      </c>
      <c r="E177" s="100" t="s">
        <v>659</v>
      </c>
    </row>
    <row r="178" spans="2:5" ht="16">
      <c r="B178" s="98" t="s">
        <v>660</v>
      </c>
      <c r="C178" s="99" t="s">
        <v>661</v>
      </c>
      <c r="D178" s="99" t="s">
        <v>916</v>
      </c>
      <c r="E178" s="100" t="s">
        <v>662</v>
      </c>
    </row>
    <row r="179" spans="2:5" ht="16">
      <c r="B179" s="98" t="s">
        <v>813</v>
      </c>
      <c r="C179" s="99" t="s">
        <v>902</v>
      </c>
      <c r="D179" s="99" t="s">
        <v>918</v>
      </c>
      <c r="E179" s="100" t="s">
        <v>663</v>
      </c>
    </row>
    <row r="180" spans="2:5" ht="16">
      <c r="B180" s="98" t="s">
        <v>814</v>
      </c>
      <c r="C180" s="99" t="s">
        <v>664</v>
      </c>
      <c r="D180" s="99" t="s">
        <v>917</v>
      </c>
      <c r="E180" s="100" t="s">
        <v>665</v>
      </c>
    </row>
    <row r="181" spans="2:5" ht="16">
      <c r="B181" s="98" t="s">
        <v>666</v>
      </c>
      <c r="C181" s="99" t="s">
        <v>903</v>
      </c>
      <c r="D181" s="99" t="s">
        <v>920</v>
      </c>
      <c r="E181" s="100" t="s">
        <v>667</v>
      </c>
    </row>
    <row r="182" spans="2:5" ht="16">
      <c r="B182" s="98" t="s">
        <v>815</v>
      </c>
      <c r="C182" s="99" t="s">
        <v>668</v>
      </c>
      <c r="D182" s="99" t="s">
        <v>917</v>
      </c>
      <c r="E182" s="100" t="s">
        <v>669</v>
      </c>
    </row>
    <row r="183" spans="2:5" ht="16">
      <c r="B183" s="98" t="s">
        <v>816</v>
      </c>
      <c r="C183" s="99" t="s">
        <v>904</v>
      </c>
      <c r="D183" s="99" t="s">
        <v>916</v>
      </c>
      <c r="E183" s="100" t="s">
        <v>670</v>
      </c>
    </row>
    <row r="184" spans="2:5" ht="16">
      <c r="B184" s="98" t="s">
        <v>817</v>
      </c>
      <c r="C184" s="99" t="s">
        <v>905</v>
      </c>
      <c r="D184" s="99" t="s">
        <v>918</v>
      </c>
      <c r="E184" s="100" t="s">
        <v>671</v>
      </c>
    </row>
    <row r="185" spans="2:5" ht="16">
      <c r="B185" s="98" t="s">
        <v>818</v>
      </c>
      <c r="C185" s="99" t="s">
        <v>672</v>
      </c>
      <c r="D185" s="99" t="s">
        <v>918</v>
      </c>
      <c r="E185" s="100" t="s">
        <v>673</v>
      </c>
    </row>
    <row r="186" spans="2:5" ht="16">
      <c r="B186" s="98" t="s">
        <v>819</v>
      </c>
      <c r="C186" s="99" t="s">
        <v>674</v>
      </c>
      <c r="D186" s="99" t="s">
        <v>918</v>
      </c>
      <c r="E186" s="100" t="s">
        <v>675</v>
      </c>
    </row>
    <row r="187" spans="2:5" ht="16">
      <c r="B187" s="98" t="s">
        <v>949</v>
      </c>
      <c r="C187" s="99" t="s">
        <v>906</v>
      </c>
      <c r="D187" s="99" t="s">
        <v>338</v>
      </c>
      <c r="E187" s="100" t="s">
        <v>676</v>
      </c>
    </row>
    <row r="188" spans="2:5" ht="16">
      <c r="B188" s="98" t="s">
        <v>677</v>
      </c>
      <c r="C188" s="99" t="s">
        <v>678</v>
      </c>
      <c r="D188" s="99" t="s">
        <v>338</v>
      </c>
      <c r="E188" s="100" t="s">
        <v>679</v>
      </c>
    </row>
    <row r="189" spans="2:5" ht="16">
      <c r="B189" s="98" t="s">
        <v>820</v>
      </c>
      <c r="C189" s="99" t="s">
        <v>907</v>
      </c>
      <c r="D189" s="99" t="s">
        <v>918</v>
      </c>
      <c r="E189" s="100" t="s">
        <v>680</v>
      </c>
    </row>
    <row r="190" spans="2:5" ht="16">
      <c r="B190" s="98" t="s">
        <v>821</v>
      </c>
      <c r="C190" s="99" t="s">
        <v>681</v>
      </c>
      <c r="D190" s="99" t="s">
        <v>918</v>
      </c>
      <c r="E190" s="100" t="s">
        <v>682</v>
      </c>
    </row>
    <row r="191" spans="2:5" ht="16">
      <c r="B191" s="98" t="s">
        <v>822</v>
      </c>
      <c r="C191" s="99" t="s">
        <v>683</v>
      </c>
      <c r="D191" s="99" t="s">
        <v>920</v>
      </c>
      <c r="E191" s="100" t="s">
        <v>684</v>
      </c>
    </row>
    <row r="192" spans="2:5" ht="16">
      <c r="B192" s="98" t="s">
        <v>823</v>
      </c>
      <c r="C192" s="99" t="s">
        <v>685</v>
      </c>
      <c r="D192" s="99" t="s">
        <v>918</v>
      </c>
      <c r="E192" s="100" t="s">
        <v>686</v>
      </c>
    </row>
    <row r="193" spans="2:5" ht="16">
      <c r="B193" s="98" t="s">
        <v>824</v>
      </c>
      <c r="C193" s="99" t="s">
        <v>687</v>
      </c>
      <c r="D193" s="99" t="s">
        <v>918</v>
      </c>
      <c r="E193" s="100" t="s">
        <v>688</v>
      </c>
    </row>
    <row r="194" spans="2:5" ht="16">
      <c r="B194" s="98" t="s">
        <v>825</v>
      </c>
      <c r="C194" s="99" t="s">
        <v>908</v>
      </c>
      <c r="D194" s="99" t="s">
        <v>916</v>
      </c>
      <c r="E194" s="100" t="s">
        <v>689</v>
      </c>
    </row>
    <row r="195" spans="2:5" ht="16">
      <c r="B195" s="98" t="s">
        <v>826</v>
      </c>
      <c r="C195" s="99" t="s">
        <v>909</v>
      </c>
      <c r="D195" s="99" t="s">
        <v>920</v>
      </c>
      <c r="E195" s="100" t="s">
        <v>690</v>
      </c>
    </row>
    <row r="196" spans="2:5" ht="16">
      <c r="B196" s="98" t="s">
        <v>827</v>
      </c>
      <c r="C196" s="99" t="s">
        <v>691</v>
      </c>
      <c r="D196" s="99" t="s">
        <v>338</v>
      </c>
      <c r="E196" s="100" t="s">
        <v>692</v>
      </c>
    </row>
    <row r="197" spans="2:5" ht="16">
      <c r="B197" s="98" t="s">
        <v>828</v>
      </c>
      <c r="C197" s="99" t="s">
        <v>910</v>
      </c>
      <c r="D197" s="99" t="s">
        <v>338</v>
      </c>
      <c r="E197" s="100" t="s">
        <v>693</v>
      </c>
    </row>
    <row r="198" spans="2:5" ht="16">
      <c r="B198" s="98" t="s">
        <v>829</v>
      </c>
      <c r="C198" s="99" t="s">
        <v>911</v>
      </c>
      <c r="D198" s="99" t="s">
        <v>918</v>
      </c>
      <c r="E198" s="100" t="s">
        <v>694</v>
      </c>
    </row>
    <row r="199" spans="2:5" ht="16">
      <c r="B199" s="98" t="s">
        <v>830</v>
      </c>
      <c r="C199" s="99" t="s">
        <v>912</v>
      </c>
      <c r="D199" s="99" t="s">
        <v>338</v>
      </c>
      <c r="E199" s="100" t="s">
        <v>695</v>
      </c>
    </row>
    <row r="200" spans="2:5" ht="16">
      <c r="B200" s="98" t="s">
        <v>831</v>
      </c>
      <c r="C200" s="99" t="s">
        <v>913</v>
      </c>
      <c r="D200" s="99" t="s">
        <v>338</v>
      </c>
      <c r="E200" s="100" t="s">
        <v>696</v>
      </c>
    </row>
    <row r="201" spans="2:5" ht="16">
      <c r="B201" s="98" t="s">
        <v>832</v>
      </c>
      <c r="C201" s="99" t="s">
        <v>697</v>
      </c>
      <c r="D201" s="99" t="s">
        <v>916</v>
      </c>
      <c r="E201" s="100" t="s">
        <v>698</v>
      </c>
    </row>
    <row r="202" spans="2:5" ht="16">
      <c r="B202" s="98" t="s">
        <v>699</v>
      </c>
      <c r="C202" s="99" t="s">
        <v>914</v>
      </c>
      <c r="D202" s="99" t="s">
        <v>919</v>
      </c>
      <c r="E202" s="100" t="s">
        <v>700</v>
      </c>
    </row>
    <row r="203" spans="2:5" ht="17" thickBot="1">
      <c r="B203" s="101" t="s">
        <v>833</v>
      </c>
      <c r="C203" s="102" t="s">
        <v>915</v>
      </c>
      <c r="D203" s="102" t="s">
        <v>916</v>
      </c>
      <c r="E203" s="103" t="s">
        <v>701</v>
      </c>
    </row>
  </sheetData>
  <autoFilter ref="B3:E203" xr:uid="{2EFF81F5-380B-479B-AF79-373FEFCE577D}"/>
  <mergeCells count="7">
    <mergeCell ref="I8:I9"/>
    <mergeCell ref="I10:I11"/>
    <mergeCell ref="B2:E2"/>
    <mergeCell ref="G8:G9"/>
    <mergeCell ref="H8:H9"/>
    <mergeCell ref="G10:G11"/>
    <mergeCell ref="H10:H11"/>
  </mergeCells>
  <dataValidations count="1">
    <dataValidation type="list" allowBlank="1" showInputMessage="1" showErrorMessage="1" sqref="G10:G11" xr:uid="{524A1D03-62BC-41F7-9499-0BC5F01F3233}">
      <formula1>$E$4:$E$203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E20A7-1D0E-4E02-8605-85460FE86CE4}">
  <dimension ref="A2:H16"/>
  <sheetViews>
    <sheetView zoomScaleNormal="100" workbookViewId="0"/>
  </sheetViews>
  <sheetFormatPr baseColWidth="10" defaultColWidth="9.1640625" defaultRowHeight="15"/>
  <cols>
    <col min="1" max="1" width="3.6640625" style="1" customWidth="1"/>
    <col min="2" max="2" width="21" style="1" bestFit="1" customWidth="1"/>
    <col min="3" max="6" width="18.1640625" style="1" customWidth="1"/>
    <col min="7" max="16384" width="9.1640625" style="1"/>
  </cols>
  <sheetData>
    <row r="2" spans="1:8" ht="30" customHeight="1" thickBot="1">
      <c r="A2" s="104"/>
      <c r="B2" s="196" t="s">
        <v>923</v>
      </c>
      <c r="C2" s="196"/>
      <c r="D2" s="196"/>
      <c r="E2" s="196"/>
      <c r="F2" s="196"/>
    </row>
    <row r="3" spans="1:8" ht="19">
      <c r="B3" s="105"/>
      <c r="C3" s="106" t="s">
        <v>924</v>
      </c>
      <c r="D3" s="106" t="s">
        <v>925</v>
      </c>
      <c r="E3" s="106" t="s">
        <v>926</v>
      </c>
      <c r="F3" s="107" t="s">
        <v>927</v>
      </c>
      <c r="H3" s="3" t="s">
        <v>0</v>
      </c>
    </row>
    <row r="4" spans="1:8" ht="19">
      <c r="B4" s="108" t="s">
        <v>928</v>
      </c>
      <c r="C4" s="109">
        <v>6</v>
      </c>
      <c r="D4" s="109">
        <v>7</v>
      </c>
      <c r="E4" s="109">
        <v>7.23</v>
      </c>
      <c r="F4" s="110">
        <v>5</v>
      </c>
      <c r="H4" s="25" t="s">
        <v>941</v>
      </c>
    </row>
    <row r="5" spans="1:8" ht="19">
      <c r="B5" s="108" t="s">
        <v>929</v>
      </c>
      <c r="C5" s="109">
        <v>8.1300000000000008</v>
      </c>
      <c r="D5" s="109">
        <v>5</v>
      </c>
      <c r="E5" s="109">
        <v>8.0299999999999994</v>
      </c>
      <c r="F5" s="110">
        <v>9.5</v>
      </c>
      <c r="H5" s="8" t="s">
        <v>939</v>
      </c>
    </row>
    <row r="6" spans="1:8" ht="19">
      <c r="B6" s="108" t="s">
        <v>66</v>
      </c>
      <c r="C6" s="109">
        <v>11</v>
      </c>
      <c r="D6" s="109">
        <v>7</v>
      </c>
      <c r="E6" s="109">
        <v>10</v>
      </c>
      <c r="F6" s="110">
        <v>7</v>
      </c>
      <c r="H6" s="8" t="s">
        <v>940</v>
      </c>
    </row>
    <row r="7" spans="1:8" ht="16">
      <c r="B7" s="108" t="s">
        <v>930</v>
      </c>
      <c r="C7" s="109">
        <v>7</v>
      </c>
      <c r="D7" s="109">
        <v>6</v>
      </c>
      <c r="E7" s="109">
        <v>6</v>
      </c>
      <c r="F7" s="110">
        <v>7</v>
      </c>
    </row>
    <row r="8" spans="1:8" ht="17" thickBot="1">
      <c r="B8" s="111" t="s">
        <v>931</v>
      </c>
      <c r="C8" s="112">
        <v>9</v>
      </c>
      <c r="D8" s="112">
        <v>9</v>
      </c>
      <c r="E8" s="112">
        <v>10</v>
      </c>
      <c r="F8" s="113">
        <v>11</v>
      </c>
    </row>
    <row r="10" spans="1:8" ht="16" thickBot="1"/>
    <row r="11" spans="1:8" ht="18" customHeight="1">
      <c r="B11" s="202" t="s">
        <v>932</v>
      </c>
      <c r="C11" s="222"/>
      <c r="D11" s="223"/>
      <c r="E11" s="224"/>
    </row>
    <row r="12" spans="1:8">
      <c r="B12" s="210"/>
      <c r="C12" s="211"/>
      <c r="D12" s="225"/>
      <c r="E12" s="226"/>
    </row>
    <row r="13" spans="1:8">
      <c r="B13" s="210" t="s">
        <v>934</v>
      </c>
      <c r="C13" s="211"/>
      <c r="D13" s="214"/>
      <c r="E13" s="215"/>
    </row>
    <row r="14" spans="1:8">
      <c r="B14" s="210"/>
      <c r="C14" s="211"/>
      <c r="D14" s="216"/>
      <c r="E14" s="217"/>
    </row>
    <row r="15" spans="1:8">
      <c r="B15" s="210" t="s">
        <v>933</v>
      </c>
      <c r="C15" s="211"/>
      <c r="D15" s="218"/>
      <c r="E15" s="219"/>
    </row>
    <row r="16" spans="1:8" ht="16" thickBot="1">
      <c r="B16" s="212"/>
      <c r="C16" s="213"/>
      <c r="D16" s="220"/>
      <c r="E16" s="221"/>
    </row>
  </sheetData>
  <mergeCells count="7">
    <mergeCell ref="B13:C14"/>
    <mergeCell ref="B15:C16"/>
    <mergeCell ref="D13:E14"/>
    <mergeCell ref="D15:E16"/>
    <mergeCell ref="B2:F2"/>
    <mergeCell ref="B11:C12"/>
    <mergeCell ref="D11:E12"/>
  </mergeCells>
  <dataValidations count="2">
    <dataValidation type="list" allowBlank="1" showInputMessage="1" showErrorMessage="1" sqref="D11:E12" xr:uid="{9A48642C-C069-451B-9BA0-9F5F0EE75C5A}">
      <formula1>$B$4:$B$8</formula1>
    </dataValidation>
    <dataValidation type="list" allowBlank="1" showInputMessage="1" showErrorMessage="1" sqref="D13:E14" xr:uid="{CC00C503-A89D-4D73-8181-9524FE9CA3B5}">
      <formula1>$C$3:$F$3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27382-039E-44AB-B3BE-EC7D9F880C5D}">
  <dimension ref="B2:J20"/>
  <sheetViews>
    <sheetView zoomScaleNormal="100" workbookViewId="0"/>
  </sheetViews>
  <sheetFormatPr baseColWidth="10" defaultColWidth="9.1640625" defaultRowHeight="15"/>
  <cols>
    <col min="1" max="1" width="3.6640625" style="1" customWidth="1"/>
    <col min="2" max="2" width="17.5" style="1" bestFit="1" customWidth="1"/>
    <col min="3" max="8" width="15.6640625" style="1" customWidth="1"/>
    <col min="9" max="9" width="4.5" style="1" customWidth="1"/>
    <col min="10" max="10" width="9.1640625" style="1" customWidth="1"/>
    <col min="11" max="16384" width="9.1640625" style="1"/>
  </cols>
  <sheetData>
    <row r="2" spans="2:10" ht="30" customHeight="1" thickBot="1">
      <c r="B2" s="201" t="s">
        <v>950</v>
      </c>
      <c r="C2" s="201"/>
      <c r="D2" s="201"/>
      <c r="E2" s="201"/>
      <c r="F2" s="201"/>
      <c r="G2" s="201"/>
      <c r="H2" s="201"/>
    </row>
    <row r="3" spans="2:10" ht="21" customHeight="1">
      <c r="B3" s="116" t="s">
        <v>951</v>
      </c>
      <c r="C3" s="117" t="s">
        <v>952</v>
      </c>
      <c r="D3" s="117" t="s">
        <v>953</v>
      </c>
      <c r="E3" s="117" t="s">
        <v>954</v>
      </c>
      <c r="F3" s="117" t="s">
        <v>955</v>
      </c>
      <c r="G3" s="117" t="s">
        <v>956</v>
      </c>
      <c r="H3" s="122" t="s">
        <v>957</v>
      </c>
      <c r="J3" s="3" t="s">
        <v>0</v>
      </c>
    </row>
    <row r="4" spans="2:10" ht="21" customHeight="1">
      <c r="B4" s="118" t="s">
        <v>958</v>
      </c>
      <c r="C4" s="119">
        <v>572</v>
      </c>
      <c r="D4" s="119">
        <v>350</v>
      </c>
      <c r="E4" s="119">
        <v>650</v>
      </c>
      <c r="F4" s="119">
        <v>305</v>
      </c>
      <c r="G4" s="119">
        <v>645</v>
      </c>
      <c r="H4" s="120">
        <v>534</v>
      </c>
      <c r="I4" s="125"/>
      <c r="J4" s="25" t="s">
        <v>963</v>
      </c>
    </row>
    <row r="5" spans="2:10" ht="21" customHeight="1">
      <c r="B5" s="118" t="s">
        <v>959</v>
      </c>
      <c r="C5" s="119">
        <v>1890</v>
      </c>
      <c r="D5" s="119">
        <v>1065</v>
      </c>
      <c r="E5" s="119">
        <v>1020</v>
      </c>
      <c r="F5" s="119">
        <v>457</v>
      </c>
      <c r="G5" s="119">
        <v>908</v>
      </c>
      <c r="H5" s="120">
        <v>296</v>
      </c>
      <c r="I5" s="125"/>
      <c r="J5" s="8" t="s">
        <v>965</v>
      </c>
    </row>
    <row r="6" spans="2:10" ht="21" customHeight="1">
      <c r="B6" s="118" t="s">
        <v>960</v>
      </c>
      <c r="C6" s="119">
        <v>500</v>
      </c>
      <c r="D6" s="119">
        <v>690</v>
      </c>
      <c r="E6" s="119">
        <v>329</v>
      </c>
      <c r="F6" s="119">
        <v>1087</v>
      </c>
      <c r="G6" s="119">
        <v>2500</v>
      </c>
      <c r="H6" s="120">
        <v>2340</v>
      </c>
      <c r="I6" s="125"/>
    </row>
    <row r="7" spans="2:10" ht="21" customHeight="1">
      <c r="B7" s="118" t="s">
        <v>961</v>
      </c>
      <c r="C7" s="119">
        <v>360</v>
      </c>
      <c r="D7" s="119">
        <v>400</v>
      </c>
      <c r="E7" s="119">
        <v>290</v>
      </c>
      <c r="F7" s="119">
        <v>530</v>
      </c>
      <c r="G7" s="119">
        <v>289</v>
      </c>
      <c r="H7" s="120">
        <v>370</v>
      </c>
      <c r="I7" s="125"/>
    </row>
    <row r="8" spans="2:10" ht="21" customHeight="1" thickBot="1">
      <c r="B8" s="124" t="s">
        <v>962</v>
      </c>
      <c r="C8" s="121">
        <v>600</v>
      </c>
      <c r="D8" s="121">
        <v>1000</v>
      </c>
      <c r="E8" s="121">
        <v>510</v>
      </c>
      <c r="F8" s="121">
        <v>300</v>
      </c>
      <c r="G8" s="121">
        <v>700</v>
      </c>
      <c r="H8" s="123">
        <v>472</v>
      </c>
      <c r="I8" s="125"/>
    </row>
    <row r="10" spans="2:10" ht="16" thickBot="1"/>
    <row r="11" spans="2:10" ht="18" customHeight="1">
      <c r="B11" s="241" t="s">
        <v>951</v>
      </c>
      <c r="C11" s="242"/>
      <c r="D11" s="247"/>
      <c r="E11" s="248"/>
    </row>
    <row r="12" spans="2:10" ht="15" customHeight="1">
      <c r="B12" s="243"/>
      <c r="C12" s="244"/>
      <c r="D12" s="249"/>
      <c r="E12" s="250"/>
    </row>
    <row r="13" spans="2:10" ht="15" customHeight="1">
      <c r="B13" s="243" t="s">
        <v>964</v>
      </c>
      <c r="C13" s="244"/>
      <c r="D13" s="251"/>
      <c r="E13" s="252"/>
    </row>
    <row r="14" spans="2:10" ht="15" customHeight="1" thickBot="1">
      <c r="B14" s="245"/>
      <c r="C14" s="246"/>
      <c r="D14" s="253"/>
      <c r="E14" s="254"/>
    </row>
    <row r="17" spans="2:5">
      <c r="B17" s="227" t="s">
        <v>275</v>
      </c>
      <c r="C17" s="228"/>
      <c r="D17" s="231"/>
      <c r="E17" s="232"/>
    </row>
    <row r="18" spans="2:5">
      <c r="B18" s="229"/>
      <c r="C18" s="230"/>
      <c r="D18" s="233"/>
      <c r="E18" s="234"/>
    </row>
    <row r="19" spans="2:5">
      <c r="B19" s="227" t="s">
        <v>964</v>
      </c>
      <c r="C19" s="228"/>
      <c r="D19" s="237"/>
      <c r="E19" s="238"/>
    </row>
    <row r="20" spans="2:5" ht="16" thickBot="1">
      <c r="B20" s="235"/>
      <c r="C20" s="236"/>
      <c r="D20" s="239"/>
      <c r="E20" s="240"/>
    </row>
  </sheetData>
  <mergeCells count="9">
    <mergeCell ref="B17:C18"/>
    <mergeCell ref="D17:E18"/>
    <mergeCell ref="B19:C20"/>
    <mergeCell ref="D19:E20"/>
    <mergeCell ref="B2:H2"/>
    <mergeCell ref="B11:C12"/>
    <mergeCell ref="B13:C14"/>
    <mergeCell ref="D11:E12"/>
    <mergeCell ref="D13:E14"/>
  </mergeCells>
  <dataValidations count="2">
    <dataValidation type="list" allowBlank="1" showInputMessage="1" showErrorMessage="1" sqref="D11:E12" xr:uid="{4FB9E9F3-548D-4FB9-8335-D0910DB841DB}">
      <formula1>$B$4:$B$8</formula1>
    </dataValidation>
    <dataValidation type="list" allowBlank="1" showInputMessage="1" showErrorMessage="1" sqref="D17:E18" xr:uid="{2909B873-0412-4E00-A92D-4F0E9FECB83A}">
      <formula1>$C$3:$H$3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1778-EC0E-4101-9722-68EC14DC3E10}">
  <dimension ref="B2:R13"/>
  <sheetViews>
    <sheetView zoomScaleNormal="100" workbookViewId="0"/>
  </sheetViews>
  <sheetFormatPr baseColWidth="10" defaultColWidth="9.1640625" defaultRowHeight="15"/>
  <cols>
    <col min="1" max="1" width="3.6640625" style="1" customWidth="1"/>
    <col min="2" max="2" width="19.6640625" style="1" customWidth="1"/>
    <col min="3" max="6" width="10.6640625" style="1" customWidth="1"/>
    <col min="7" max="7" width="3.6640625" style="1" customWidth="1"/>
    <col min="8" max="8" width="20.33203125" style="1" bestFit="1" customWidth="1"/>
    <col min="9" max="12" width="10.6640625" style="1" customWidth="1"/>
    <col min="13" max="13" width="3.6640625" style="1" customWidth="1"/>
    <col min="14" max="14" width="20.33203125" style="1" bestFit="1" customWidth="1"/>
    <col min="15" max="18" width="10.6640625" style="1" customWidth="1"/>
    <col min="19" max="16384" width="9.1640625" style="1"/>
  </cols>
  <sheetData>
    <row r="2" spans="2:18" ht="24" thickBot="1">
      <c r="B2" s="256" t="s">
        <v>970</v>
      </c>
      <c r="C2" s="256"/>
      <c r="D2" s="256"/>
      <c r="E2" s="256"/>
      <c r="F2" s="127">
        <f ca="1">YEAR(TODAY())-2</f>
        <v>2021</v>
      </c>
      <c r="H2" s="255" t="s">
        <v>970</v>
      </c>
      <c r="I2" s="255"/>
      <c r="J2" s="255"/>
      <c r="K2" s="255"/>
      <c r="L2" s="126">
        <f ca="1">YEAR(TODAY())-1</f>
        <v>2022</v>
      </c>
      <c r="N2" s="255" t="s">
        <v>970</v>
      </c>
      <c r="O2" s="255"/>
      <c r="P2" s="255"/>
      <c r="Q2" s="255"/>
      <c r="R2" s="126">
        <f ca="1">YEAR(TODAY())</f>
        <v>2023</v>
      </c>
    </row>
    <row r="3" spans="2:18" ht="16">
      <c r="B3" s="116" t="s">
        <v>971</v>
      </c>
      <c r="C3" s="117" t="s">
        <v>966</v>
      </c>
      <c r="D3" s="117" t="s">
        <v>967</v>
      </c>
      <c r="E3" s="117" t="s">
        <v>968</v>
      </c>
      <c r="F3" s="122" t="s">
        <v>969</v>
      </c>
      <c r="H3" s="116" t="s">
        <v>971</v>
      </c>
      <c r="I3" s="117" t="s">
        <v>966</v>
      </c>
      <c r="J3" s="117" t="s">
        <v>967</v>
      </c>
      <c r="K3" s="117" t="s">
        <v>968</v>
      </c>
      <c r="L3" s="122" t="s">
        <v>969</v>
      </c>
      <c r="N3" s="116" t="s">
        <v>971</v>
      </c>
      <c r="O3" s="117" t="s">
        <v>966</v>
      </c>
      <c r="P3" s="117" t="s">
        <v>967</v>
      </c>
      <c r="Q3" s="117" t="s">
        <v>968</v>
      </c>
      <c r="R3" s="117" t="s">
        <v>969</v>
      </c>
    </row>
    <row r="4" spans="2:18" ht="16">
      <c r="B4" s="118" t="s">
        <v>958</v>
      </c>
      <c r="C4" s="119">
        <v>1698</v>
      </c>
      <c r="D4" s="119">
        <v>1955</v>
      </c>
      <c r="E4" s="119">
        <v>1037</v>
      </c>
      <c r="F4" s="120">
        <v>1096</v>
      </c>
      <c r="H4" s="118" t="s">
        <v>958</v>
      </c>
      <c r="I4" s="119">
        <v>1777</v>
      </c>
      <c r="J4" s="119">
        <v>1804</v>
      </c>
      <c r="K4" s="119">
        <v>887</v>
      </c>
      <c r="L4" s="120">
        <v>1369</v>
      </c>
      <c r="N4" s="118" t="s">
        <v>958</v>
      </c>
      <c r="O4" s="119">
        <v>861</v>
      </c>
      <c r="P4" s="119">
        <v>1165</v>
      </c>
      <c r="Q4" s="119">
        <v>1303</v>
      </c>
      <c r="R4" s="120">
        <v>823</v>
      </c>
    </row>
    <row r="5" spans="2:18" ht="16">
      <c r="B5" s="118" t="s">
        <v>959</v>
      </c>
      <c r="C5" s="119">
        <v>1039</v>
      </c>
      <c r="D5" s="119">
        <v>1804</v>
      </c>
      <c r="E5" s="119">
        <v>1866</v>
      </c>
      <c r="F5" s="120">
        <v>1854</v>
      </c>
      <c r="H5" s="118" t="s">
        <v>959</v>
      </c>
      <c r="I5" s="119">
        <v>1978</v>
      </c>
      <c r="J5" s="119">
        <v>2000</v>
      </c>
      <c r="K5" s="119">
        <v>768</v>
      </c>
      <c r="L5" s="120">
        <v>1206</v>
      </c>
      <c r="N5" s="118" t="s">
        <v>959</v>
      </c>
      <c r="O5" s="119">
        <v>1450</v>
      </c>
      <c r="P5" s="119">
        <v>1150</v>
      </c>
      <c r="Q5" s="119">
        <v>891</v>
      </c>
      <c r="R5" s="120">
        <v>8321</v>
      </c>
    </row>
    <row r="6" spans="2:18" ht="16">
      <c r="B6" s="118" t="s">
        <v>960</v>
      </c>
      <c r="C6" s="119">
        <v>1300</v>
      </c>
      <c r="D6" s="119">
        <v>1533</v>
      </c>
      <c r="E6" s="119">
        <v>1367</v>
      </c>
      <c r="F6" s="120">
        <v>1319</v>
      </c>
      <c r="H6" s="118" t="s">
        <v>960</v>
      </c>
      <c r="I6" s="119">
        <v>843</v>
      </c>
      <c r="J6" s="119">
        <v>1369</v>
      </c>
      <c r="K6" s="119">
        <v>9291</v>
      </c>
      <c r="L6" s="120">
        <v>1522</v>
      </c>
      <c r="N6" s="118" t="s">
        <v>960</v>
      </c>
      <c r="O6" s="119">
        <v>1970</v>
      </c>
      <c r="P6" s="119">
        <v>1921</v>
      </c>
      <c r="Q6" s="119">
        <v>7051</v>
      </c>
      <c r="R6" s="120">
        <v>282</v>
      </c>
    </row>
    <row r="7" spans="2:18" ht="16">
      <c r="B7" s="118" t="s">
        <v>961</v>
      </c>
      <c r="C7" s="119">
        <v>1287</v>
      </c>
      <c r="D7" s="119">
        <v>1537</v>
      </c>
      <c r="E7" s="119">
        <v>1158</v>
      </c>
      <c r="F7" s="120">
        <v>1291</v>
      </c>
      <c r="H7" s="118" t="s">
        <v>961</v>
      </c>
      <c r="I7" s="119">
        <v>1338</v>
      </c>
      <c r="J7" s="119">
        <v>1059</v>
      </c>
      <c r="K7" s="119">
        <v>194</v>
      </c>
      <c r="L7" s="120">
        <v>627</v>
      </c>
      <c r="N7" s="118" t="s">
        <v>961</v>
      </c>
      <c r="O7" s="119">
        <v>1015</v>
      </c>
      <c r="P7" s="119">
        <v>880</v>
      </c>
      <c r="Q7" s="119">
        <v>902</v>
      </c>
      <c r="R7" s="120">
        <v>1461</v>
      </c>
    </row>
    <row r="8" spans="2:18" ht="17" thickBot="1">
      <c r="B8" s="124" t="s">
        <v>962</v>
      </c>
      <c r="C8" s="121">
        <v>1278</v>
      </c>
      <c r="D8" s="121">
        <v>1665</v>
      </c>
      <c r="E8" s="121">
        <v>1890</v>
      </c>
      <c r="F8" s="123">
        <v>1847</v>
      </c>
      <c r="H8" s="124" t="s">
        <v>962</v>
      </c>
      <c r="I8" s="121">
        <v>664</v>
      </c>
      <c r="J8" s="121">
        <v>1503</v>
      </c>
      <c r="K8" s="121">
        <v>1718</v>
      </c>
      <c r="L8" s="123">
        <v>1845</v>
      </c>
      <c r="N8" s="124" t="s">
        <v>962</v>
      </c>
      <c r="O8" s="121">
        <v>1431</v>
      </c>
      <c r="P8" s="121">
        <v>1909</v>
      </c>
      <c r="Q8" s="121">
        <v>1943</v>
      </c>
      <c r="R8" s="123">
        <v>1570</v>
      </c>
    </row>
    <row r="10" spans="2:18" ht="20" thickBot="1">
      <c r="B10" s="3" t="s">
        <v>0</v>
      </c>
    </row>
    <row r="11" spans="2:18" ht="19">
      <c r="B11" s="25" t="s">
        <v>935</v>
      </c>
      <c r="I11" s="257"/>
      <c r="J11" s="258"/>
      <c r="K11" s="259"/>
    </row>
    <row r="12" spans="2:18" ht="20" thickBot="1">
      <c r="B12" s="8" t="str">
        <f ca="1">_xlfn.CONCAT("продажі у ",  YEAR(TODAY())-1,"р. за III квартал у Центральному")</f>
        <v>продажі у 2022р. за III квартал у Центральному</v>
      </c>
      <c r="I12" s="260"/>
      <c r="J12" s="261"/>
      <c r="K12" s="262"/>
    </row>
    <row r="13" spans="2:18" ht="19">
      <c r="B13" s="8" t="s">
        <v>972</v>
      </c>
    </row>
  </sheetData>
  <mergeCells count="4">
    <mergeCell ref="H2:K2"/>
    <mergeCell ref="N2:Q2"/>
    <mergeCell ref="B2:E2"/>
    <mergeCell ref="I11:K12"/>
  </mergeCell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0804D-0130-44F6-B759-48BC2DCEF50A}">
  <dimension ref="A2:R2000"/>
  <sheetViews>
    <sheetView zoomScaleNormal="100" workbookViewId="0"/>
  </sheetViews>
  <sheetFormatPr baseColWidth="10" defaultColWidth="9.1640625" defaultRowHeight="15"/>
  <cols>
    <col min="1" max="1" width="3.6640625" style="1" customWidth="1"/>
    <col min="2" max="2" width="19.6640625" style="1" customWidth="1"/>
    <col min="3" max="6" width="10.6640625" style="1" customWidth="1"/>
    <col min="7" max="7" width="3.6640625" style="1" customWidth="1"/>
    <col min="8" max="8" width="20.33203125" style="1" bestFit="1" customWidth="1"/>
    <col min="9" max="12" width="10.6640625" style="1" customWidth="1"/>
    <col min="13" max="13" width="3.6640625" style="1" customWidth="1"/>
    <col min="14" max="14" width="20.33203125" style="1" bestFit="1" customWidth="1"/>
    <col min="15" max="18" width="10.6640625" style="1" customWidth="1"/>
    <col min="19" max="16384" width="9.1640625" style="1"/>
  </cols>
  <sheetData>
    <row r="2" spans="2:18" ht="24" thickBot="1">
      <c r="B2" s="256" t="s">
        <v>970</v>
      </c>
      <c r="C2" s="256"/>
      <c r="D2" s="256"/>
      <c r="E2" s="256"/>
      <c r="F2" s="127">
        <f ca="1">YEAR(TODAY())-2</f>
        <v>2021</v>
      </c>
      <c r="H2" s="255" t="s">
        <v>970</v>
      </c>
      <c r="I2" s="255"/>
      <c r="J2" s="255"/>
      <c r="K2" s="255"/>
      <c r="L2" s="126">
        <f ca="1">YEAR(TODAY())-1</f>
        <v>2022</v>
      </c>
      <c r="N2" s="255" t="s">
        <v>970</v>
      </c>
      <c r="O2" s="255"/>
      <c r="P2" s="255"/>
      <c r="Q2" s="255"/>
      <c r="R2" s="126">
        <f ca="1">YEAR(TODAY())</f>
        <v>2023</v>
      </c>
    </row>
    <row r="3" spans="2:18" ht="16">
      <c r="B3" s="116" t="s">
        <v>971</v>
      </c>
      <c r="C3" s="117" t="s">
        <v>966</v>
      </c>
      <c r="D3" s="117" t="s">
        <v>967</v>
      </c>
      <c r="E3" s="117" t="s">
        <v>968</v>
      </c>
      <c r="F3" s="122" t="s">
        <v>969</v>
      </c>
      <c r="H3" s="116" t="s">
        <v>971</v>
      </c>
      <c r="I3" s="117" t="s">
        <v>966</v>
      </c>
      <c r="J3" s="117" t="s">
        <v>967</v>
      </c>
      <c r="K3" s="117" t="s">
        <v>968</v>
      </c>
      <c r="L3" s="122" t="s">
        <v>969</v>
      </c>
      <c r="N3" s="116" t="s">
        <v>971</v>
      </c>
      <c r="O3" s="117" t="s">
        <v>966</v>
      </c>
      <c r="P3" s="117" t="s">
        <v>967</v>
      </c>
      <c r="Q3" s="117" t="s">
        <v>968</v>
      </c>
      <c r="R3" s="117" t="s">
        <v>969</v>
      </c>
    </row>
    <row r="4" spans="2:18" ht="16">
      <c r="B4" s="118" t="s">
        <v>958</v>
      </c>
      <c r="C4" s="119">
        <v>1698</v>
      </c>
      <c r="D4" s="119">
        <v>1955</v>
      </c>
      <c r="E4" s="119">
        <v>1037</v>
      </c>
      <c r="F4" s="120">
        <v>1096</v>
      </c>
      <c r="H4" s="118" t="s">
        <v>958</v>
      </c>
      <c r="I4" s="119">
        <v>1777</v>
      </c>
      <c r="J4" s="119">
        <v>1804</v>
      </c>
      <c r="K4" s="119">
        <v>887</v>
      </c>
      <c r="L4" s="120">
        <v>1369</v>
      </c>
      <c r="N4" s="118" t="s">
        <v>958</v>
      </c>
      <c r="O4" s="119">
        <v>861</v>
      </c>
      <c r="P4" s="119">
        <v>1165</v>
      </c>
      <c r="Q4" s="119">
        <v>1303</v>
      </c>
      <c r="R4" s="120">
        <v>823</v>
      </c>
    </row>
    <row r="5" spans="2:18" ht="16">
      <c r="B5" s="118" t="s">
        <v>959</v>
      </c>
      <c r="C5" s="119">
        <v>1039</v>
      </c>
      <c r="D5" s="119">
        <v>1804</v>
      </c>
      <c r="E5" s="119">
        <v>1866</v>
      </c>
      <c r="F5" s="120">
        <v>1854</v>
      </c>
      <c r="H5" s="118" t="s">
        <v>959</v>
      </c>
      <c r="I5" s="119">
        <v>1978</v>
      </c>
      <c r="J5" s="119">
        <v>2000</v>
      </c>
      <c r="K5" s="119">
        <v>768</v>
      </c>
      <c r="L5" s="120">
        <v>1206</v>
      </c>
      <c r="N5" s="118" t="s">
        <v>959</v>
      </c>
      <c r="O5" s="119">
        <v>1450</v>
      </c>
      <c r="P5" s="119">
        <v>1150</v>
      </c>
      <c r="Q5" s="119">
        <v>891</v>
      </c>
      <c r="R5" s="120">
        <v>8321</v>
      </c>
    </row>
    <row r="6" spans="2:18" ht="16">
      <c r="B6" s="118" t="s">
        <v>960</v>
      </c>
      <c r="C6" s="119">
        <v>1300</v>
      </c>
      <c r="D6" s="119">
        <v>1533</v>
      </c>
      <c r="E6" s="119">
        <v>1367</v>
      </c>
      <c r="F6" s="120">
        <v>1319</v>
      </c>
      <c r="H6" s="118" t="s">
        <v>960</v>
      </c>
      <c r="I6" s="119">
        <v>843</v>
      </c>
      <c r="J6" s="119">
        <v>1369</v>
      </c>
      <c r="K6" s="119">
        <v>9291</v>
      </c>
      <c r="L6" s="120">
        <v>1522</v>
      </c>
      <c r="N6" s="118" t="s">
        <v>960</v>
      </c>
      <c r="O6" s="119">
        <v>1970</v>
      </c>
      <c r="P6" s="119">
        <v>1921</v>
      </c>
      <c r="Q6" s="119">
        <v>7051</v>
      </c>
      <c r="R6" s="120">
        <v>282</v>
      </c>
    </row>
    <row r="7" spans="2:18" ht="16">
      <c r="B7" s="118" t="s">
        <v>961</v>
      </c>
      <c r="C7" s="119">
        <v>1287</v>
      </c>
      <c r="D7" s="119">
        <v>1537</v>
      </c>
      <c r="E7" s="119">
        <v>1158</v>
      </c>
      <c r="F7" s="120">
        <v>1291</v>
      </c>
      <c r="H7" s="118" t="s">
        <v>961</v>
      </c>
      <c r="I7" s="119">
        <v>1338</v>
      </c>
      <c r="J7" s="119">
        <v>1059</v>
      </c>
      <c r="K7" s="119">
        <v>194</v>
      </c>
      <c r="L7" s="120">
        <v>627</v>
      </c>
      <c r="N7" s="118" t="s">
        <v>961</v>
      </c>
      <c r="O7" s="119">
        <v>1015</v>
      </c>
      <c r="P7" s="119">
        <v>880</v>
      </c>
      <c r="Q7" s="119">
        <v>902</v>
      </c>
      <c r="R7" s="120">
        <v>1461</v>
      </c>
    </row>
    <row r="8" spans="2:18" ht="17" thickBot="1">
      <c r="B8" s="124" t="s">
        <v>962</v>
      </c>
      <c r="C8" s="121">
        <v>1278</v>
      </c>
      <c r="D8" s="121">
        <v>1665</v>
      </c>
      <c r="E8" s="121">
        <v>1890</v>
      </c>
      <c r="F8" s="123">
        <v>1847</v>
      </c>
      <c r="H8" s="124" t="s">
        <v>962</v>
      </c>
      <c r="I8" s="121">
        <v>664</v>
      </c>
      <c r="J8" s="121">
        <v>1503</v>
      </c>
      <c r="K8" s="121">
        <v>1718</v>
      </c>
      <c r="L8" s="123">
        <v>1845</v>
      </c>
      <c r="N8" s="124" t="s">
        <v>962</v>
      </c>
      <c r="O8" s="121">
        <v>1431</v>
      </c>
      <c r="P8" s="121">
        <v>1909</v>
      </c>
      <c r="Q8" s="121">
        <v>1943</v>
      </c>
      <c r="R8" s="123">
        <v>1570</v>
      </c>
    </row>
    <row r="9" spans="2:18" ht="16" thickBot="1"/>
    <row r="10" spans="2:18" ht="18.75" customHeight="1">
      <c r="B10" s="263" t="s">
        <v>975</v>
      </c>
      <c r="C10" s="264"/>
      <c r="D10" s="269"/>
      <c r="E10" s="269"/>
      <c r="F10" s="270"/>
    </row>
    <row r="11" spans="2:18" ht="18.75" customHeight="1">
      <c r="B11" s="265"/>
      <c r="C11" s="266"/>
      <c r="D11" s="271"/>
      <c r="E11" s="271"/>
      <c r="F11" s="272"/>
      <c r="I11" s="3" t="s">
        <v>0</v>
      </c>
    </row>
    <row r="12" spans="2:18" ht="18.75" customHeight="1">
      <c r="B12" s="265" t="s">
        <v>951</v>
      </c>
      <c r="C12" s="266"/>
      <c r="D12" s="271"/>
      <c r="E12" s="271"/>
      <c r="F12" s="272"/>
      <c r="I12" s="25" t="s">
        <v>973</v>
      </c>
    </row>
    <row r="13" spans="2:18" ht="18.75" customHeight="1">
      <c r="B13" s="265"/>
      <c r="C13" s="266"/>
      <c r="D13" s="271"/>
      <c r="E13" s="271"/>
      <c r="F13" s="272"/>
      <c r="I13" s="8" t="s">
        <v>974</v>
      </c>
    </row>
    <row r="14" spans="2:18" ht="18.75" customHeight="1">
      <c r="B14" s="265" t="s">
        <v>976</v>
      </c>
      <c r="C14" s="266"/>
      <c r="D14" s="271"/>
      <c r="E14" s="271"/>
      <c r="F14" s="272"/>
      <c r="I14" s="97"/>
    </row>
    <row r="15" spans="2:18" ht="18.75" customHeight="1">
      <c r="B15" s="265"/>
      <c r="C15" s="266"/>
      <c r="D15" s="271"/>
      <c r="E15" s="271"/>
      <c r="F15" s="272"/>
    </row>
    <row r="16" spans="2:18" ht="18.75" customHeight="1">
      <c r="B16" s="265" t="s">
        <v>977</v>
      </c>
      <c r="C16" s="266"/>
      <c r="D16" s="273"/>
      <c r="E16" s="273"/>
      <c r="F16" s="274"/>
    </row>
    <row r="17" spans="1:6" ht="18.75" customHeight="1" thickBot="1">
      <c r="B17" s="267"/>
      <c r="C17" s="268"/>
      <c r="D17" s="275"/>
      <c r="E17" s="275"/>
      <c r="F17" s="276"/>
    </row>
    <row r="20" spans="1:6" ht="23">
      <c r="A20" s="128"/>
    </row>
    <row r="40" spans="4:4">
      <c r="D40" s="41">
        <f ca="1">F2</f>
        <v>2021</v>
      </c>
    </row>
    <row r="41" spans="4:4">
      <c r="D41" s="41">
        <f ca="1">L2</f>
        <v>2022</v>
      </c>
    </row>
    <row r="42" spans="4:4">
      <c r="D42" s="41">
        <f ca="1">R2</f>
        <v>2023</v>
      </c>
    </row>
    <row r="200" spans="2:2">
      <c r="B200" s="41"/>
    </row>
    <row r="201" spans="2:2">
      <c r="B201" s="41"/>
    </row>
    <row r="202" spans="2:2">
      <c r="B202" s="41"/>
    </row>
    <row r="2000" spans="1:1">
      <c r="A2000" s="41" t="s">
        <v>978</v>
      </c>
    </row>
  </sheetData>
  <mergeCells count="11">
    <mergeCell ref="B14:C15"/>
    <mergeCell ref="B16:C17"/>
    <mergeCell ref="D10:F11"/>
    <mergeCell ref="D12:F13"/>
    <mergeCell ref="D14:F15"/>
    <mergeCell ref="D16:F17"/>
    <mergeCell ref="B2:E2"/>
    <mergeCell ref="H2:K2"/>
    <mergeCell ref="N2:Q2"/>
    <mergeCell ref="B10:C11"/>
    <mergeCell ref="B12:C13"/>
  </mergeCells>
  <dataValidations count="3">
    <dataValidation type="list" allowBlank="1" showInputMessage="1" showErrorMessage="1" sqref="D10:F11" xr:uid="{9EAC17FF-691F-4502-8D64-D66AC95BF799}">
      <formula1>$D$40:$D$42</formula1>
    </dataValidation>
    <dataValidation type="list" allowBlank="1" showInputMessage="1" showErrorMessage="1" sqref="D12:F13" xr:uid="{DCDC24FF-D0E9-45A0-86B1-05F7BE2864EF}">
      <formula1>$B$4:$B$8</formula1>
    </dataValidation>
    <dataValidation type="list" allowBlank="1" showInputMessage="1" showErrorMessage="1" sqref="D14:F15" xr:uid="{585ED883-19C0-40BB-AF7D-704D44D10542}">
      <formula1>$C$3:$F$3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89541-62C6-46D6-92A1-361178F54D63}">
  <dimension ref="B1:H18"/>
  <sheetViews>
    <sheetView zoomScaleNormal="100" workbookViewId="0"/>
  </sheetViews>
  <sheetFormatPr baseColWidth="10" defaultColWidth="9.1640625" defaultRowHeight="15"/>
  <cols>
    <col min="1" max="1" width="3.6640625" style="1" customWidth="1"/>
    <col min="2" max="2" width="22.83203125" style="1" customWidth="1"/>
    <col min="3" max="3" width="15.1640625" style="1" customWidth="1"/>
    <col min="4" max="4" width="18.1640625" style="1" customWidth="1"/>
    <col min="5" max="6" width="9.1640625" style="1"/>
    <col min="7" max="8" width="19.5" style="1" customWidth="1"/>
    <col min="9" max="16384" width="9.1640625" style="1"/>
  </cols>
  <sheetData>
    <row r="1" spans="2:8" ht="16" thickBot="1"/>
    <row r="2" spans="2:8" ht="34">
      <c r="B2" s="5" t="s">
        <v>53</v>
      </c>
      <c r="C2" s="27" t="s">
        <v>61</v>
      </c>
      <c r="D2" s="2" t="s">
        <v>63</v>
      </c>
      <c r="G2" s="5" t="s">
        <v>53</v>
      </c>
      <c r="H2" s="2" t="s">
        <v>14</v>
      </c>
    </row>
    <row r="3" spans="2:8" ht="16">
      <c r="B3" s="6" t="s">
        <v>54</v>
      </c>
      <c r="C3" s="12">
        <v>1</v>
      </c>
      <c r="D3" s="10"/>
      <c r="G3" s="6" t="s">
        <v>5</v>
      </c>
      <c r="H3" s="10">
        <v>28</v>
      </c>
    </row>
    <row r="4" spans="2:8" ht="16">
      <c r="B4" s="6" t="s">
        <v>55</v>
      </c>
      <c r="C4" s="12">
        <v>2</v>
      </c>
      <c r="D4" s="10"/>
      <c r="G4" s="6" t="s">
        <v>58</v>
      </c>
      <c r="H4" s="10">
        <v>25</v>
      </c>
    </row>
    <row r="5" spans="2:8" ht="16">
      <c r="B5" s="6" t="s">
        <v>56</v>
      </c>
      <c r="C5" s="12">
        <v>1</v>
      </c>
      <c r="D5" s="10"/>
      <c r="G5" s="6" t="s">
        <v>57</v>
      </c>
      <c r="H5" s="10">
        <v>28</v>
      </c>
    </row>
    <row r="6" spans="2:8" ht="16">
      <c r="B6" s="6" t="s">
        <v>57</v>
      </c>
      <c r="C6" s="12">
        <v>4</v>
      </c>
      <c r="D6" s="10"/>
      <c r="G6" s="6" t="s">
        <v>979</v>
      </c>
      <c r="H6" s="10">
        <v>120</v>
      </c>
    </row>
    <row r="7" spans="2:8" ht="16">
      <c r="B7" s="6" t="s">
        <v>6</v>
      </c>
      <c r="C7" s="12">
        <v>6</v>
      </c>
      <c r="D7" s="10"/>
      <c r="G7" s="6" t="s">
        <v>56</v>
      </c>
      <c r="H7" s="10">
        <v>35</v>
      </c>
    </row>
    <row r="8" spans="2:8" ht="16">
      <c r="B8" s="6" t="s">
        <v>5</v>
      </c>
      <c r="C8" s="12">
        <v>7</v>
      </c>
      <c r="D8" s="10"/>
      <c r="G8" s="6" t="s">
        <v>55</v>
      </c>
      <c r="H8" s="10">
        <v>140</v>
      </c>
    </row>
    <row r="9" spans="2:8" ht="16">
      <c r="B9" s="6" t="s">
        <v>58</v>
      </c>
      <c r="C9" s="12">
        <v>2</v>
      </c>
      <c r="D9" s="10"/>
      <c r="G9" s="6" t="s">
        <v>54</v>
      </c>
      <c r="H9" s="10">
        <v>11</v>
      </c>
    </row>
    <row r="10" spans="2:8" ht="16">
      <c r="B10" s="6" t="s">
        <v>59</v>
      </c>
      <c r="C10" s="12">
        <v>3</v>
      </c>
      <c r="D10" s="10"/>
      <c r="G10" s="6" t="s">
        <v>60</v>
      </c>
      <c r="H10" s="10">
        <v>12</v>
      </c>
    </row>
    <row r="11" spans="2:8" ht="16">
      <c r="B11" s="6" t="s">
        <v>60</v>
      </c>
      <c r="C11" s="12">
        <v>2</v>
      </c>
      <c r="D11" s="10"/>
      <c r="G11" s="6" t="s">
        <v>59</v>
      </c>
      <c r="H11" s="10">
        <v>25</v>
      </c>
    </row>
    <row r="12" spans="2:8" ht="17" thickBot="1">
      <c r="B12" s="6" t="s">
        <v>979</v>
      </c>
      <c r="C12" s="12">
        <v>3</v>
      </c>
      <c r="D12" s="10"/>
      <c r="G12" s="7" t="s">
        <v>6</v>
      </c>
      <c r="H12" s="11">
        <v>15</v>
      </c>
    </row>
    <row r="13" spans="2:8" ht="20" thickBot="1">
      <c r="B13" s="135" t="s">
        <v>62</v>
      </c>
      <c r="C13" s="136"/>
      <c r="D13" s="28"/>
    </row>
    <row r="15" spans="2:8" ht="19">
      <c r="B15" s="3" t="s">
        <v>0</v>
      </c>
    </row>
    <row r="16" spans="2:8" ht="19">
      <c r="B16" s="4" t="s">
        <v>321</v>
      </c>
    </row>
    <row r="17" spans="2:2" ht="19">
      <c r="B17" s="97" t="s">
        <v>304</v>
      </c>
    </row>
    <row r="18" spans="2:2" ht="19">
      <c r="B18" s="8" t="s">
        <v>305</v>
      </c>
    </row>
  </sheetData>
  <sortState xmlns:xlrd2="http://schemas.microsoft.com/office/spreadsheetml/2017/richdata2" ref="G3:H12">
    <sortCondition ref="G3:G12"/>
  </sortState>
  <mergeCells count="1">
    <mergeCell ref="B13:C13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822DA-9E2C-4D7C-8E1B-E6F89C41A656}">
  <dimension ref="B1:I25"/>
  <sheetViews>
    <sheetView zoomScaleNormal="100" workbookViewId="0"/>
  </sheetViews>
  <sheetFormatPr baseColWidth="10" defaultColWidth="9.1640625" defaultRowHeight="15"/>
  <cols>
    <col min="1" max="1" width="3.6640625" style="1" customWidth="1"/>
    <col min="2" max="2" width="4.33203125" style="1" bestFit="1" customWidth="1"/>
    <col min="3" max="3" width="26.5" style="1" customWidth="1"/>
    <col min="4" max="4" width="21" style="1" customWidth="1"/>
    <col min="5" max="5" width="23.33203125" style="1" customWidth="1"/>
    <col min="6" max="6" width="6.5" style="1" customWidth="1"/>
    <col min="7" max="7" width="4.33203125" style="1" customWidth="1"/>
    <col min="8" max="8" width="24.1640625" style="1" customWidth="1"/>
    <col min="9" max="9" width="17.5" style="1" customWidth="1"/>
    <col min="10" max="16384" width="9.1640625" style="1"/>
  </cols>
  <sheetData>
    <row r="1" spans="2:9" ht="16" thickBot="1"/>
    <row r="2" spans="2:9" ht="32.25" customHeight="1">
      <c r="B2" s="20" t="s">
        <v>15</v>
      </c>
      <c r="C2" s="21" t="s">
        <v>22</v>
      </c>
      <c r="D2" s="21" t="s">
        <v>23</v>
      </c>
      <c r="E2" s="22" t="s">
        <v>21</v>
      </c>
      <c r="G2" s="20" t="s">
        <v>15</v>
      </c>
      <c r="H2" s="21" t="s">
        <v>51</v>
      </c>
      <c r="I2" s="22" t="s">
        <v>21</v>
      </c>
    </row>
    <row r="3" spans="2:9" ht="16">
      <c r="B3" s="17">
        <v>1</v>
      </c>
      <c r="C3" s="18" t="s">
        <v>24</v>
      </c>
      <c r="D3" s="19" t="s">
        <v>16</v>
      </c>
      <c r="E3" s="23"/>
      <c r="G3" s="17">
        <v>1</v>
      </c>
      <c r="H3" s="18" t="s">
        <v>49</v>
      </c>
      <c r="I3" s="26">
        <v>14000</v>
      </c>
    </row>
    <row r="4" spans="2:9" ht="16">
      <c r="B4" s="6">
        <v>2</v>
      </c>
      <c r="C4" s="14" t="s">
        <v>25</v>
      </c>
      <c r="D4" s="12" t="s">
        <v>47</v>
      </c>
      <c r="E4" s="23"/>
      <c r="G4" s="6">
        <v>2</v>
      </c>
      <c r="H4" s="14" t="s">
        <v>17</v>
      </c>
      <c r="I4" s="10">
        <v>10000</v>
      </c>
    </row>
    <row r="5" spans="2:9" ht="16">
      <c r="B5" s="6">
        <v>3</v>
      </c>
      <c r="C5" s="14" t="s">
        <v>26</v>
      </c>
      <c r="D5" s="12" t="s">
        <v>17</v>
      </c>
      <c r="E5" s="23"/>
      <c r="G5" s="6">
        <v>3</v>
      </c>
      <c r="H5" s="14" t="s">
        <v>18</v>
      </c>
      <c r="I5" s="10">
        <v>18000</v>
      </c>
    </row>
    <row r="6" spans="2:9" ht="16">
      <c r="B6" s="6">
        <v>4</v>
      </c>
      <c r="C6" s="14" t="s">
        <v>27</v>
      </c>
      <c r="D6" s="12" t="s">
        <v>18</v>
      </c>
      <c r="E6" s="23"/>
      <c r="G6" s="6">
        <v>4</v>
      </c>
      <c r="H6" s="14" t="s">
        <v>19</v>
      </c>
      <c r="I6" s="10">
        <v>12000</v>
      </c>
    </row>
    <row r="7" spans="2:9" ht="16">
      <c r="B7" s="6">
        <v>5</v>
      </c>
      <c r="C7" s="14" t="s">
        <v>28</v>
      </c>
      <c r="D7" s="12" t="s">
        <v>19</v>
      </c>
      <c r="E7" s="23"/>
      <c r="G7" s="6">
        <v>5</v>
      </c>
      <c r="H7" s="14" t="s">
        <v>48</v>
      </c>
      <c r="I7" s="10">
        <v>10000</v>
      </c>
    </row>
    <row r="8" spans="2:9" ht="16">
      <c r="B8" s="6">
        <v>6</v>
      </c>
      <c r="C8" s="14" t="s">
        <v>29</v>
      </c>
      <c r="D8" s="12" t="s">
        <v>48</v>
      </c>
      <c r="E8" s="23"/>
      <c r="G8" s="6">
        <v>6</v>
      </c>
      <c r="H8" s="14" t="s">
        <v>16</v>
      </c>
      <c r="I8" s="10">
        <v>8000</v>
      </c>
    </row>
    <row r="9" spans="2:9" ht="16">
      <c r="B9" s="6">
        <v>7</v>
      </c>
      <c r="C9" s="14" t="s">
        <v>30</v>
      </c>
      <c r="D9" s="12" t="s">
        <v>49</v>
      </c>
      <c r="E9" s="23"/>
      <c r="G9" s="6">
        <v>7</v>
      </c>
      <c r="H9" s="14" t="s">
        <v>20</v>
      </c>
      <c r="I9" s="10">
        <v>13000</v>
      </c>
    </row>
    <row r="10" spans="2:9" ht="16">
      <c r="B10" s="6">
        <v>8</v>
      </c>
      <c r="C10" s="14" t="s">
        <v>31</v>
      </c>
      <c r="D10" s="12" t="s">
        <v>16</v>
      </c>
      <c r="E10" s="23"/>
      <c r="G10" s="6">
        <v>8</v>
      </c>
      <c r="H10" s="14" t="s">
        <v>47</v>
      </c>
      <c r="I10" s="10">
        <v>9000</v>
      </c>
    </row>
    <row r="11" spans="2:9" ht="17" thickBot="1">
      <c r="B11" s="6">
        <v>9</v>
      </c>
      <c r="C11" s="14" t="s">
        <v>32</v>
      </c>
      <c r="D11" s="12" t="s">
        <v>20</v>
      </c>
      <c r="E11" s="23"/>
      <c r="G11" s="7">
        <v>9</v>
      </c>
      <c r="H11" s="15" t="s">
        <v>50</v>
      </c>
      <c r="I11" s="11">
        <v>16000</v>
      </c>
    </row>
    <row r="12" spans="2:9" ht="16">
      <c r="B12" s="6">
        <v>10</v>
      </c>
      <c r="C12" s="14" t="s">
        <v>33</v>
      </c>
      <c r="D12" s="12" t="s">
        <v>47</v>
      </c>
      <c r="E12" s="23"/>
    </row>
    <row r="13" spans="2:9" ht="16">
      <c r="B13" s="6">
        <v>11</v>
      </c>
      <c r="C13" s="14" t="s">
        <v>34</v>
      </c>
      <c r="D13" s="12" t="s">
        <v>50</v>
      </c>
      <c r="E13" s="23"/>
    </row>
    <row r="14" spans="2:9" ht="19">
      <c r="B14" s="6">
        <v>12</v>
      </c>
      <c r="C14" s="14" t="s">
        <v>35</v>
      </c>
      <c r="D14" s="12" t="s">
        <v>47</v>
      </c>
      <c r="E14" s="23"/>
      <c r="G14" s="3" t="s">
        <v>0</v>
      </c>
    </row>
    <row r="15" spans="2:9" ht="19">
      <c r="B15" s="6">
        <v>13</v>
      </c>
      <c r="C15" s="13" t="s">
        <v>36</v>
      </c>
      <c r="D15" s="12" t="s">
        <v>49</v>
      </c>
      <c r="E15" s="23"/>
      <c r="G15" s="25" t="s">
        <v>319</v>
      </c>
    </row>
    <row r="16" spans="2:9" ht="19">
      <c r="B16" s="6">
        <v>14</v>
      </c>
      <c r="C16" s="14" t="s">
        <v>37</v>
      </c>
      <c r="D16" s="12" t="s">
        <v>20</v>
      </c>
      <c r="E16" s="23"/>
      <c r="G16" s="97" t="s">
        <v>320</v>
      </c>
    </row>
    <row r="17" spans="2:7" ht="19">
      <c r="B17" s="6">
        <v>15</v>
      </c>
      <c r="C17" s="14" t="s">
        <v>38</v>
      </c>
      <c r="D17" s="12" t="s">
        <v>48</v>
      </c>
      <c r="E17" s="23"/>
      <c r="G17" s="8" t="s">
        <v>52</v>
      </c>
    </row>
    <row r="18" spans="2:7" ht="16">
      <c r="B18" s="6">
        <v>16</v>
      </c>
      <c r="C18" s="14" t="s">
        <v>39</v>
      </c>
      <c r="D18" s="12" t="s">
        <v>16</v>
      </c>
      <c r="E18" s="23"/>
    </row>
    <row r="19" spans="2:7" ht="16">
      <c r="B19" s="6">
        <v>17</v>
      </c>
      <c r="C19" s="14" t="s">
        <v>40</v>
      </c>
      <c r="D19" s="12" t="s">
        <v>47</v>
      </c>
      <c r="E19" s="23"/>
    </row>
    <row r="20" spans="2:7" ht="19">
      <c r="B20" s="6">
        <v>18</v>
      </c>
      <c r="C20" s="14" t="s">
        <v>41</v>
      </c>
      <c r="D20" s="12" t="s">
        <v>47</v>
      </c>
      <c r="E20" s="23"/>
      <c r="G20" s="8"/>
    </row>
    <row r="21" spans="2:7" ht="19">
      <c r="B21" s="6">
        <v>19</v>
      </c>
      <c r="C21" s="14" t="s">
        <v>42</v>
      </c>
      <c r="D21" s="12" t="s">
        <v>48</v>
      </c>
      <c r="E21" s="23"/>
      <c r="G21" s="8"/>
    </row>
    <row r="22" spans="2:7" ht="16">
      <c r="B22" s="6">
        <v>20</v>
      </c>
      <c r="C22" s="14" t="s">
        <v>43</v>
      </c>
      <c r="D22" s="12" t="s">
        <v>17</v>
      </c>
      <c r="E22" s="23"/>
    </row>
    <row r="23" spans="2:7" ht="16">
      <c r="B23" s="6">
        <v>21</v>
      </c>
      <c r="C23" s="14" t="s">
        <v>44</v>
      </c>
      <c r="D23" s="12" t="s">
        <v>16</v>
      </c>
      <c r="E23" s="23"/>
    </row>
    <row r="24" spans="2:7" ht="16">
      <c r="B24" s="6">
        <v>22</v>
      </c>
      <c r="C24" s="14" t="s">
        <v>45</v>
      </c>
      <c r="D24" s="12" t="s">
        <v>47</v>
      </c>
      <c r="E24" s="23"/>
    </row>
    <row r="25" spans="2:7" ht="17" thickBot="1">
      <c r="B25" s="7">
        <v>23</v>
      </c>
      <c r="C25" s="15" t="s">
        <v>46</v>
      </c>
      <c r="D25" s="16" t="s">
        <v>16</v>
      </c>
      <c r="E25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4496A-1C53-46FB-94F6-593CDDB09716}">
  <dimension ref="B1:K812"/>
  <sheetViews>
    <sheetView showGridLines="0" zoomScaleNormal="100" workbookViewId="0"/>
  </sheetViews>
  <sheetFormatPr baseColWidth="10" defaultColWidth="9.1640625" defaultRowHeight="13"/>
  <cols>
    <col min="1" max="1" width="3.6640625" style="50" customWidth="1"/>
    <col min="2" max="2" width="5.1640625" style="50" bestFit="1" customWidth="1"/>
    <col min="3" max="3" width="41.5" style="50" bestFit="1" customWidth="1"/>
    <col min="4" max="4" width="18.5" style="50" customWidth="1"/>
    <col min="5" max="5" width="18.5" style="55" bestFit="1" customWidth="1"/>
    <col min="6" max="6" width="17.1640625" style="50" customWidth="1"/>
    <col min="7" max="7" width="5.6640625" style="50" customWidth="1"/>
    <col min="8" max="8" width="15" style="50" bestFit="1" customWidth="1"/>
    <col min="9" max="9" width="18.83203125" style="50" customWidth="1"/>
    <col min="10" max="10" width="33.5" style="50" customWidth="1"/>
    <col min="11" max="11" width="15.5" style="50" customWidth="1"/>
    <col min="12" max="16384" width="9.1640625" style="50"/>
  </cols>
  <sheetData>
    <row r="1" spans="2:11" ht="14" thickBot="1"/>
    <row r="2" spans="2:11" s="49" customFormat="1" ht="38.25" customHeight="1">
      <c r="B2" s="54" t="s">
        <v>15</v>
      </c>
      <c r="C2" s="27" t="s">
        <v>177</v>
      </c>
      <c r="D2" s="27" t="s">
        <v>175</v>
      </c>
      <c r="E2" s="27" t="s">
        <v>176</v>
      </c>
      <c r="F2" s="2" t="s">
        <v>178</v>
      </c>
      <c r="H2" s="54" t="s">
        <v>15</v>
      </c>
      <c r="I2" s="27" t="s">
        <v>176</v>
      </c>
      <c r="J2" s="27" t="s">
        <v>22</v>
      </c>
      <c r="K2" s="2" t="s">
        <v>174</v>
      </c>
    </row>
    <row r="3" spans="2:11" ht="16">
      <c r="B3" s="57">
        <v>1</v>
      </c>
      <c r="C3" s="13" t="s">
        <v>74</v>
      </c>
      <c r="D3" s="64">
        <v>794.59999999999991</v>
      </c>
      <c r="E3" s="56" t="s">
        <v>75</v>
      </c>
      <c r="F3" s="58"/>
      <c r="H3" s="57">
        <v>1</v>
      </c>
      <c r="I3" s="62" t="s">
        <v>92</v>
      </c>
      <c r="J3" s="63" t="s">
        <v>283</v>
      </c>
      <c r="K3" s="66">
        <v>4.4999999999999998E-2</v>
      </c>
    </row>
    <row r="4" spans="2:11" ht="16">
      <c r="B4" s="57">
        <v>2</v>
      </c>
      <c r="C4" s="14" t="s">
        <v>76</v>
      </c>
      <c r="D4" s="64">
        <v>31.7</v>
      </c>
      <c r="E4" s="56" t="s">
        <v>77</v>
      </c>
      <c r="F4" s="58"/>
      <c r="H4" s="57">
        <v>2</v>
      </c>
      <c r="I4" s="62" t="s">
        <v>103</v>
      </c>
      <c r="J4" s="63" t="s">
        <v>284</v>
      </c>
      <c r="K4" s="66">
        <v>0.06</v>
      </c>
    </row>
    <row r="5" spans="2:11" ht="16">
      <c r="B5" s="57">
        <v>3</v>
      </c>
      <c r="C5" s="14" t="s">
        <v>78</v>
      </c>
      <c r="D5" s="64">
        <v>116.1</v>
      </c>
      <c r="E5" s="56" t="s">
        <v>77</v>
      </c>
      <c r="F5" s="58"/>
      <c r="H5" s="57">
        <v>3</v>
      </c>
      <c r="I5" s="62" t="s">
        <v>82</v>
      </c>
      <c r="J5" s="63" t="s">
        <v>29</v>
      </c>
      <c r="K5" s="66">
        <v>0.08</v>
      </c>
    </row>
    <row r="6" spans="2:11" ht="16">
      <c r="B6" s="57">
        <v>4</v>
      </c>
      <c r="C6" s="14" t="s">
        <v>79</v>
      </c>
      <c r="D6" s="64">
        <v>513</v>
      </c>
      <c r="E6" s="56" t="s">
        <v>80</v>
      </c>
      <c r="F6" s="58"/>
      <c r="H6" s="57">
        <v>4</v>
      </c>
      <c r="I6" s="62" t="s">
        <v>88</v>
      </c>
      <c r="J6" s="63" t="s">
        <v>285</v>
      </c>
      <c r="K6" s="66">
        <v>4.4999999999999998E-2</v>
      </c>
    </row>
    <row r="7" spans="2:11" ht="16">
      <c r="B7" s="57">
        <v>5</v>
      </c>
      <c r="C7" s="14" t="s">
        <v>81</v>
      </c>
      <c r="D7" s="64">
        <v>658.3</v>
      </c>
      <c r="E7" s="56" t="s">
        <v>82</v>
      </c>
      <c r="F7" s="58"/>
      <c r="H7" s="57">
        <v>5</v>
      </c>
      <c r="I7" s="62" t="s">
        <v>77</v>
      </c>
      <c r="J7" s="63" t="s">
        <v>286</v>
      </c>
      <c r="K7" s="66">
        <v>0.05</v>
      </c>
    </row>
    <row r="8" spans="2:11" ht="16">
      <c r="B8" s="57">
        <v>6</v>
      </c>
      <c r="C8" s="14" t="s">
        <v>83</v>
      </c>
      <c r="D8" s="64">
        <v>413.40000000000003</v>
      </c>
      <c r="E8" s="56" t="s">
        <v>84</v>
      </c>
      <c r="F8" s="58"/>
      <c r="H8" s="57">
        <v>6</v>
      </c>
      <c r="I8" s="62" t="s">
        <v>75</v>
      </c>
      <c r="J8" s="63" t="s">
        <v>287</v>
      </c>
      <c r="K8" s="66">
        <v>0.04</v>
      </c>
    </row>
    <row r="9" spans="2:11" ht="16">
      <c r="B9" s="57">
        <v>7</v>
      </c>
      <c r="C9" s="14" t="s">
        <v>85</v>
      </c>
      <c r="D9" s="64">
        <v>1483.3000000000002</v>
      </c>
      <c r="E9" s="56" t="s">
        <v>86</v>
      </c>
      <c r="F9" s="58"/>
      <c r="H9" s="57">
        <v>7</v>
      </c>
      <c r="I9" s="62" t="s">
        <v>84</v>
      </c>
      <c r="J9" s="63" t="s">
        <v>288</v>
      </c>
      <c r="K9" s="66">
        <v>0.08</v>
      </c>
    </row>
    <row r="10" spans="2:11" ht="16">
      <c r="B10" s="57">
        <v>8</v>
      </c>
      <c r="C10" s="14" t="s">
        <v>87</v>
      </c>
      <c r="D10" s="64">
        <v>323.8</v>
      </c>
      <c r="E10" s="56" t="s">
        <v>88</v>
      </c>
      <c r="F10" s="58"/>
      <c r="H10" s="57">
        <v>8</v>
      </c>
      <c r="I10" s="62" t="s">
        <v>95</v>
      </c>
      <c r="J10" s="63" t="s">
        <v>289</v>
      </c>
      <c r="K10" s="66">
        <v>0.12</v>
      </c>
    </row>
    <row r="11" spans="2:11" ht="16">
      <c r="B11" s="57">
        <v>9</v>
      </c>
      <c r="C11" s="14" t="s">
        <v>81</v>
      </c>
      <c r="D11" s="64">
        <v>581.70000000000005</v>
      </c>
      <c r="E11" s="56" t="s">
        <v>84</v>
      </c>
      <c r="F11" s="58"/>
      <c r="H11" s="57">
        <v>9</v>
      </c>
      <c r="I11" s="62" t="s">
        <v>86</v>
      </c>
      <c r="J11" s="63" t="s">
        <v>290</v>
      </c>
      <c r="K11" s="66">
        <v>7.0000000000000007E-2</v>
      </c>
    </row>
    <row r="12" spans="2:11" ht="17" thickBot="1">
      <c r="B12" s="57">
        <v>10</v>
      </c>
      <c r="C12" s="14" t="s">
        <v>89</v>
      </c>
      <c r="D12" s="64">
        <v>139.70000000000002</v>
      </c>
      <c r="E12" s="56" t="s">
        <v>80</v>
      </c>
      <c r="F12" s="58"/>
      <c r="H12" s="59">
        <v>10</v>
      </c>
      <c r="I12" s="67" t="s">
        <v>80</v>
      </c>
      <c r="J12" s="68" t="s">
        <v>291</v>
      </c>
      <c r="K12" s="69">
        <v>0.1</v>
      </c>
    </row>
    <row r="13" spans="2:11" ht="17" thickBot="1">
      <c r="B13" s="57">
        <v>11</v>
      </c>
      <c r="C13" s="14" t="s">
        <v>90</v>
      </c>
      <c r="D13" s="64">
        <v>819.09999999999991</v>
      </c>
      <c r="E13" s="56" t="s">
        <v>82</v>
      </c>
      <c r="F13" s="58"/>
    </row>
    <row r="14" spans="2:11" ht="18" customHeight="1">
      <c r="B14" s="57">
        <v>12</v>
      </c>
      <c r="C14" s="14" t="s">
        <v>91</v>
      </c>
      <c r="D14" s="64">
        <v>229.8</v>
      </c>
      <c r="E14" s="56" t="s">
        <v>88</v>
      </c>
      <c r="F14" s="58"/>
      <c r="H14" s="137" t="s">
        <v>179</v>
      </c>
      <c r="I14" s="138"/>
      <c r="J14" s="141"/>
      <c r="K14" s="143">
        <v>44145.621500000016</v>
      </c>
    </row>
    <row r="15" spans="2:11" ht="17" thickBot="1">
      <c r="B15" s="57">
        <v>13</v>
      </c>
      <c r="C15" s="13" t="s">
        <v>74</v>
      </c>
      <c r="D15" s="64">
        <v>1405.1</v>
      </c>
      <c r="E15" s="56" t="s">
        <v>92</v>
      </c>
      <c r="F15" s="58"/>
      <c r="H15" s="139"/>
      <c r="I15" s="140"/>
      <c r="J15" s="142"/>
      <c r="K15" s="143"/>
    </row>
    <row r="16" spans="2:11" ht="16">
      <c r="B16" s="57">
        <v>14</v>
      </c>
      <c r="C16" s="14" t="s">
        <v>93</v>
      </c>
      <c r="D16" s="64">
        <v>32.5</v>
      </c>
      <c r="E16" s="56" t="s">
        <v>82</v>
      </c>
      <c r="F16" s="58"/>
    </row>
    <row r="17" spans="2:8" ht="16">
      <c r="B17" s="57">
        <v>15</v>
      </c>
      <c r="C17" s="14" t="s">
        <v>94</v>
      </c>
      <c r="D17" s="64">
        <v>482.9</v>
      </c>
      <c r="E17" s="56" t="s">
        <v>95</v>
      </c>
      <c r="F17" s="58"/>
    </row>
    <row r="18" spans="2:8" ht="19">
      <c r="B18" s="57">
        <v>16</v>
      </c>
      <c r="C18" s="14" t="s">
        <v>96</v>
      </c>
      <c r="D18" s="64">
        <v>550.90000000000009</v>
      </c>
      <c r="E18" s="56" t="s">
        <v>82</v>
      </c>
      <c r="F18" s="58"/>
      <c r="H18" s="3" t="s">
        <v>0</v>
      </c>
    </row>
    <row r="19" spans="2:8" ht="19">
      <c r="B19" s="57">
        <v>17</v>
      </c>
      <c r="C19" s="14" t="s">
        <v>97</v>
      </c>
      <c r="D19" s="64">
        <v>30.5</v>
      </c>
      <c r="E19" s="56" t="s">
        <v>82</v>
      </c>
      <c r="F19" s="58"/>
      <c r="H19" s="4" t="s">
        <v>318</v>
      </c>
    </row>
    <row r="20" spans="2:8" ht="19">
      <c r="B20" s="57">
        <v>18</v>
      </c>
      <c r="C20" s="14" t="s">
        <v>74</v>
      </c>
      <c r="D20" s="64">
        <v>1460.6</v>
      </c>
      <c r="E20" s="56" t="s">
        <v>86</v>
      </c>
      <c r="F20" s="58"/>
      <c r="H20" s="8" t="s">
        <v>306</v>
      </c>
    </row>
    <row r="21" spans="2:8" ht="19">
      <c r="B21" s="57">
        <v>19</v>
      </c>
      <c r="C21" s="14" t="s">
        <v>87</v>
      </c>
      <c r="D21" s="64">
        <v>257.3</v>
      </c>
      <c r="E21" s="56" t="s">
        <v>84</v>
      </c>
      <c r="F21" s="58"/>
      <c r="H21" s="8" t="s">
        <v>307</v>
      </c>
    </row>
    <row r="22" spans="2:8" ht="16">
      <c r="B22" s="57">
        <v>20</v>
      </c>
      <c r="C22" s="14" t="s">
        <v>98</v>
      </c>
      <c r="D22" s="64">
        <v>662.90000000000009</v>
      </c>
      <c r="E22" s="56" t="s">
        <v>95</v>
      </c>
      <c r="F22" s="58"/>
    </row>
    <row r="23" spans="2:8" ht="16">
      <c r="B23" s="57">
        <v>21</v>
      </c>
      <c r="C23" s="14" t="s">
        <v>87</v>
      </c>
      <c r="D23" s="64">
        <v>1365.3999999999999</v>
      </c>
      <c r="E23" s="56" t="s">
        <v>92</v>
      </c>
      <c r="F23" s="58"/>
    </row>
    <row r="24" spans="2:8" ht="16">
      <c r="B24" s="57">
        <v>22</v>
      </c>
      <c r="C24" s="14" t="s">
        <v>99</v>
      </c>
      <c r="D24" s="64">
        <v>2085.8000000000002</v>
      </c>
      <c r="E24" s="56" t="s">
        <v>82</v>
      </c>
      <c r="F24" s="58"/>
    </row>
    <row r="25" spans="2:8" ht="16">
      <c r="B25" s="57">
        <v>23</v>
      </c>
      <c r="C25" s="14" t="s">
        <v>94</v>
      </c>
      <c r="D25" s="64">
        <v>980.3</v>
      </c>
      <c r="E25" s="56" t="s">
        <v>77</v>
      </c>
      <c r="F25" s="58"/>
    </row>
    <row r="26" spans="2:8" ht="16">
      <c r="B26" s="57">
        <v>24</v>
      </c>
      <c r="C26" s="14" t="s">
        <v>100</v>
      </c>
      <c r="D26" s="64">
        <v>45.599999999999994</v>
      </c>
      <c r="E26" s="56" t="s">
        <v>88</v>
      </c>
      <c r="F26" s="58"/>
    </row>
    <row r="27" spans="2:8" ht="16">
      <c r="B27" s="57">
        <v>25</v>
      </c>
      <c r="C27" s="13" t="s">
        <v>101</v>
      </c>
      <c r="D27" s="64">
        <v>269.3</v>
      </c>
      <c r="E27" s="56" t="s">
        <v>92</v>
      </c>
      <c r="F27" s="58"/>
    </row>
    <row r="28" spans="2:8" ht="16">
      <c r="B28" s="57">
        <v>26</v>
      </c>
      <c r="C28" s="14" t="s">
        <v>102</v>
      </c>
      <c r="D28" s="64">
        <v>552.79999999999995</v>
      </c>
      <c r="E28" s="56" t="s">
        <v>103</v>
      </c>
      <c r="F28" s="58"/>
    </row>
    <row r="29" spans="2:8" ht="16">
      <c r="B29" s="57">
        <v>27</v>
      </c>
      <c r="C29" s="14" t="s">
        <v>104</v>
      </c>
      <c r="D29" s="64">
        <v>760.69999999999993</v>
      </c>
      <c r="E29" s="56" t="s">
        <v>84</v>
      </c>
      <c r="F29" s="58"/>
    </row>
    <row r="30" spans="2:8" ht="16">
      <c r="B30" s="57">
        <v>28</v>
      </c>
      <c r="C30" s="14" t="s">
        <v>105</v>
      </c>
      <c r="D30" s="64">
        <v>1257.7</v>
      </c>
      <c r="E30" s="56" t="s">
        <v>103</v>
      </c>
      <c r="F30" s="58"/>
    </row>
    <row r="31" spans="2:8" ht="16">
      <c r="B31" s="57">
        <v>29</v>
      </c>
      <c r="C31" s="14" t="s">
        <v>106</v>
      </c>
      <c r="D31" s="64">
        <v>138.4</v>
      </c>
      <c r="E31" s="56" t="s">
        <v>95</v>
      </c>
      <c r="F31" s="58"/>
    </row>
    <row r="32" spans="2:8" ht="16">
      <c r="B32" s="57">
        <v>30</v>
      </c>
      <c r="C32" s="14" t="s">
        <v>107</v>
      </c>
      <c r="D32" s="64">
        <v>60.099999999999994</v>
      </c>
      <c r="E32" s="56" t="s">
        <v>77</v>
      </c>
      <c r="F32" s="58"/>
    </row>
    <row r="33" spans="2:6" ht="16">
      <c r="B33" s="57">
        <v>31</v>
      </c>
      <c r="C33" s="14" t="s">
        <v>108</v>
      </c>
      <c r="D33" s="64">
        <v>926.9</v>
      </c>
      <c r="E33" s="56" t="s">
        <v>95</v>
      </c>
      <c r="F33" s="58"/>
    </row>
    <row r="34" spans="2:6" ht="16">
      <c r="B34" s="57">
        <v>32</v>
      </c>
      <c r="C34" s="14" t="s">
        <v>109</v>
      </c>
      <c r="D34" s="64">
        <v>258.29999999999995</v>
      </c>
      <c r="E34" s="56" t="s">
        <v>95</v>
      </c>
      <c r="F34" s="58"/>
    </row>
    <row r="35" spans="2:6" ht="16">
      <c r="B35" s="57">
        <v>33</v>
      </c>
      <c r="C35" s="14" t="s">
        <v>110</v>
      </c>
      <c r="D35" s="64">
        <v>29.4</v>
      </c>
      <c r="E35" s="56" t="s">
        <v>82</v>
      </c>
      <c r="F35" s="58"/>
    </row>
    <row r="36" spans="2:6" ht="16">
      <c r="B36" s="57">
        <v>34</v>
      </c>
      <c r="C36" s="14" t="s">
        <v>110</v>
      </c>
      <c r="D36" s="64">
        <v>126.89999999999999</v>
      </c>
      <c r="E36" s="56" t="s">
        <v>80</v>
      </c>
      <c r="F36" s="58"/>
    </row>
    <row r="37" spans="2:6" ht="16">
      <c r="B37" s="57">
        <v>35</v>
      </c>
      <c r="C37" s="14" t="s">
        <v>111</v>
      </c>
      <c r="D37" s="64">
        <v>36.700000000000003</v>
      </c>
      <c r="E37" s="56" t="s">
        <v>77</v>
      </c>
      <c r="F37" s="58"/>
    </row>
    <row r="38" spans="2:6" ht="16">
      <c r="B38" s="57">
        <v>36</v>
      </c>
      <c r="C38" s="14" t="s">
        <v>112</v>
      </c>
      <c r="D38" s="64">
        <v>848.1</v>
      </c>
      <c r="E38" s="56" t="s">
        <v>84</v>
      </c>
      <c r="F38" s="58"/>
    </row>
    <row r="39" spans="2:6" ht="16">
      <c r="B39" s="57">
        <v>37</v>
      </c>
      <c r="C39" s="13" t="s">
        <v>104</v>
      </c>
      <c r="D39" s="64">
        <v>768.3</v>
      </c>
      <c r="E39" s="56" t="s">
        <v>92</v>
      </c>
      <c r="F39" s="58"/>
    </row>
    <row r="40" spans="2:6" ht="16">
      <c r="B40" s="57">
        <v>38</v>
      </c>
      <c r="C40" s="14" t="s">
        <v>109</v>
      </c>
      <c r="D40" s="64">
        <v>765.6</v>
      </c>
      <c r="E40" s="56" t="s">
        <v>82</v>
      </c>
      <c r="F40" s="58"/>
    </row>
    <row r="41" spans="2:6" ht="16">
      <c r="B41" s="57">
        <v>39</v>
      </c>
      <c r="C41" s="14" t="s">
        <v>113</v>
      </c>
      <c r="D41" s="64">
        <v>127.6</v>
      </c>
      <c r="E41" s="56" t="s">
        <v>95</v>
      </c>
      <c r="F41" s="58"/>
    </row>
    <row r="42" spans="2:6" ht="16">
      <c r="B42" s="57">
        <v>40</v>
      </c>
      <c r="C42" s="14" t="s">
        <v>114</v>
      </c>
      <c r="D42" s="64">
        <v>227.7</v>
      </c>
      <c r="E42" s="56" t="s">
        <v>75</v>
      </c>
      <c r="F42" s="58"/>
    </row>
    <row r="43" spans="2:6" ht="16">
      <c r="B43" s="57">
        <v>41</v>
      </c>
      <c r="C43" s="14" t="s">
        <v>115</v>
      </c>
      <c r="D43" s="64">
        <v>45.4</v>
      </c>
      <c r="E43" s="56" t="s">
        <v>77</v>
      </c>
      <c r="F43" s="58"/>
    </row>
    <row r="44" spans="2:6" ht="16">
      <c r="B44" s="57">
        <v>42</v>
      </c>
      <c r="C44" s="14" t="s">
        <v>104</v>
      </c>
      <c r="D44" s="64">
        <v>2292.4</v>
      </c>
      <c r="E44" s="56" t="s">
        <v>95</v>
      </c>
      <c r="F44" s="58"/>
    </row>
    <row r="45" spans="2:6" ht="16">
      <c r="B45" s="57">
        <v>43</v>
      </c>
      <c r="C45" s="14" t="s">
        <v>116</v>
      </c>
      <c r="D45" s="64">
        <v>13.5</v>
      </c>
      <c r="E45" s="56" t="s">
        <v>92</v>
      </c>
      <c r="F45" s="58"/>
    </row>
    <row r="46" spans="2:6" ht="16">
      <c r="B46" s="57">
        <v>44</v>
      </c>
      <c r="C46" s="14" t="s">
        <v>117</v>
      </c>
      <c r="D46" s="64">
        <v>74.5</v>
      </c>
      <c r="E46" s="56" t="s">
        <v>82</v>
      </c>
      <c r="F46" s="58"/>
    </row>
    <row r="47" spans="2:6" ht="16">
      <c r="B47" s="57">
        <v>45</v>
      </c>
      <c r="C47" s="14" t="s">
        <v>118</v>
      </c>
      <c r="D47" s="64">
        <v>797</v>
      </c>
      <c r="E47" s="56" t="s">
        <v>95</v>
      </c>
      <c r="F47" s="58"/>
    </row>
    <row r="48" spans="2:6" ht="16">
      <c r="B48" s="57">
        <v>46</v>
      </c>
      <c r="C48" s="14" t="s">
        <v>97</v>
      </c>
      <c r="D48" s="64">
        <v>64</v>
      </c>
      <c r="E48" s="56" t="s">
        <v>77</v>
      </c>
      <c r="F48" s="58"/>
    </row>
    <row r="49" spans="2:6" ht="16">
      <c r="B49" s="57">
        <v>47</v>
      </c>
      <c r="C49" s="14" t="s">
        <v>94</v>
      </c>
      <c r="D49" s="64">
        <v>1472.6</v>
      </c>
      <c r="E49" s="56" t="s">
        <v>82</v>
      </c>
      <c r="F49" s="58"/>
    </row>
    <row r="50" spans="2:6" ht="16">
      <c r="B50" s="57">
        <v>48</v>
      </c>
      <c r="C50" s="14" t="s">
        <v>107</v>
      </c>
      <c r="D50" s="64">
        <v>11.5</v>
      </c>
      <c r="E50" s="56" t="s">
        <v>103</v>
      </c>
      <c r="F50" s="58"/>
    </row>
    <row r="51" spans="2:6" ht="16">
      <c r="B51" s="57">
        <v>49</v>
      </c>
      <c r="C51" s="14" t="s">
        <v>102</v>
      </c>
      <c r="D51" s="64">
        <v>57.400000000000006</v>
      </c>
      <c r="E51" s="56" t="s">
        <v>88</v>
      </c>
      <c r="F51" s="58"/>
    </row>
    <row r="52" spans="2:6" ht="16">
      <c r="B52" s="57">
        <v>50</v>
      </c>
      <c r="C52" s="14" t="s">
        <v>106</v>
      </c>
      <c r="D52" s="64">
        <v>211.8</v>
      </c>
      <c r="E52" s="56" t="s">
        <v>92</v>
      </c>
      <c r="F52" s="58"/>
    </row>
    <row r="53" spans="2:6" ht="16">
      <c r="B53" s="57">
        <v>51</v>
      </c>
      <c r="C53" s="14" t="s">
        <v>112</v>
      </c>
      <c r="D53" s="64">
        <v>1.2</v>
      </c>
      <c r="E53" s="56" t="s">
        <v>77</v>
      </c>
      <c r="F53" s="58"/>
    </row>
    <row r="54" spans="2:6" ht="16">
      <c r="B54" s="57">
        <v>52</v>
      </c>
      <c r="C54" s="14" t="s">
        <v>119</v>
      </c>
      <c r="D54" s="64">
        <v>1682.2</v>
      </c>
      <c r="E54" s="56" t="s">
        <v>77</v>
      </c>
      <c r="F54" s="58"/>
    </row>
    <row r="55" spans="2:6" ht="16">
      <c r="B55" s="57">
        <v>53</v>
      </c>
      <c r="C55" s="14" t="s">
        <v>108</v>
      </c>
      <c r="D55" s="64">
        <v>89.800000000000011</v>
      </c>
      <c r="E55" s="56" t="s">
        <v>103</v>
      </c>
      <c r="F55" s="58"/>
    </row>
    <row r="56" spans="2:6" ht="16">
      <c r="B56" s="57">
        <v>54</v>
      </c>
      <c r="C56" s="14" t="s">
        <v>113</v>
      </c>
      <c r="D56" s="64">
        <v>297.60000000000002</v>
      </c>
      <c r="E56" s="56" t="s">
        <v>82</v>
      </c>
      <c r="F56" s="58"/>
    </row>
    <row r="57" spans="2:6" ht="16">
      <c r="B57" s="57">
        <v>55</v>
      </c>
      <c r="C57" s="14" t="s">
        <v>120</v>
      </c>
      <c r="D57" s="64">
        <v>450.79999999999995</v>
      </c>
      <c r="E57" s="56" t="s">
        <v>95</v>
      </c>
      <c r="F57" s="58"/>
    </row>
    <row r="58" spans="2:6" ht="16">
      <c r="B58" s="57">
        <v>56</v>
      </c>
      <c r="C58" s="14" t="s">
        <v>106</v>
      </c>
      <c r="D58" s="64">
        <v>637.9</v>
      </c>
      <c r="E58" s="56" t="s">
        <v>92</v>
      </c>
      <c r="F58" s="58"/>
    </row>
    <row r="59" spans="2:6" ht="16">
      <c r="B59" s="57">
        <v>57</v>
      </c>
      <c r="C59" s="14" t="s">
        <v>101</v>
      </c>
      <c r="D59" s="64">
        <v>176.8</v>
      </c>
      <c r="E59" s="56" t="s">
        <v>80</v>
      </c>
      <c r="F59" s="58"/>
    </row>
    <row r="60" spans="2:6" ht="16">
      <c r="B60" s="57">
        <v>58</v>
      </c>
      <c r="C60" s="14" t="s">
        <v>121</v>
      </c>
      <c r="D60" s="64">
        <v>1078.3</v>
      </c>
      <c r="E60" s="56" t="s">
        <v>75</v>
      </c>
      <c r="F60" s="58"/>
    </row>
    <row r="61" spans="2:6" ht="16">
      <c r="B61" s="57">
        <v>59</v>
      </c>
      <c r="C61" s="14" t="s">
        <v>110</v>
      </c>
      <c r="D61" s="64">
        <v>75.599999999999994</v>
      </c>
      <c r="E61" s="56" t="s">
        <v>92</v>
      </c>
      <c r="F61" s="58"/>
    </row>
    <row r="62" spans="2:6" ht="16">
      <c r="B62" s="57">
        <v>60</v>
      </c>
      <c r="C62" s="14" t="s">
        <v>122</v>
      </c>
      <c r="D62" s="64">
        <v>16.100000000000001</v>
      </c>
      <c r="E62" s="56" t="s">
        <v>75</v>
      </c>
      <c r="F62" s="58"/>
    </row>
    <row r="63" spans="2:6" ht="16">
      <c r="B63" s="57">
        <v>61</v>
      </c>
      <c r="C63" s="14" t="s">
        <v>123</v>
      </c>
      <c r="D63" s="64">
        <v>5.6000000000000005</v>
      </c>
      <c r="E63" s="56" t="s">
        <v>103</v>
      </c>
      <c r="F63" s="58"/>
    </row>
    <row r="64" spans="2:6" ht="16">
      <c r="B64" s="57">
        <v>62</v>
      </c>
      <c r="C64" s="14" t="s">
        <v>124</v>
      </c>
      <c r="D64" s="64">
        <v>246.9</v>
      </c>
      <c r="E64" s="56" t="s">
        <v>92</v>
      </c>
      <c r="F64" s="58"/>
    </row>
    <row r="65" spans="2:6" ht="16">
      <c r="B65" s="57">
        <v>63</v>
      </c>
      <c r="C65" s="14" t="s">
        <v>125</v>
      </c>
      <c r="D65" s="64">
        <v>175.2</v>
      </c>
      <c r="E65" s="56" t="s">
        <v>95</v>
      </c>
      <c r="F65" s="58"/>
    </row>
    <row r="66" spans="2:6" ht="16">
      <c r="B66" s="57">
        <v>64</v>
      </c>
      <c r="C66" s="14" t="s">
        <v>120</v>
      </c>
      <c r="D66" s="64">
        <v>402.59999999999997</v>
      </c>
      <c r="E66" s="56" t="s">
        <v>103</v>
      </c>
      <c r="F66" s="58"/>
    </row>
    <row r="67" spans="2:6" ht="16">
      <c r="B67" s="57">
        <v>65</v>
      </c>
      <c r="C67" s="14" t="s">
        <v>126</v>
      </c>
      <c r="D67" s="64">
        <v>417.59999999999997</v>
      </c>
      <c r="E67" s="56" t="s">
        <v>82</v>
      </c>
      <c r="F67" s="58"/>
    </row>
    <row r="68" spans="2:6" ht="16">
      <c r="B68" s="57">
        <v>66</v>
      </c>
      <c r="C68" s="14" t="s">
        <v>104</v>
      </c>
      <c r="D68" s="64">
        <v>19.600000000000001</v>
      </c>
      <c r="E68" s="56" t="s">
        <v>103</v>
      </c>
      <c r="F68" s="58"/>
    </row>
    <row r="69" spans="2:6" ht="16">
      <c r="B69" s="57">
        <v>67</v>
      </c>
      <c r="C69" s="14" t="s">
        <v>94</v>
      </c>
      <c r="D69" s="64">
        <v>741.59999999999991</v>
      </c>
      <c r="E69" s="56" t="s">
        <v>92</v>
      </c>
      <c r="F69" s="58"/>
    </row>
    <row r="70" spans="2:6" ht="16">
      <c r="B70" s="57">
        <v>68</v>
      </c>
      <c r="C70" s="14" t="s">
        <v>126</v>
      </c>
      <c r="D70" s="64">
        <v>47.300000000000004</v>
      </c>
      <c r="E70" s="56" t="s">
        <v>95</v>
      </c>
      <c r="F70" s="58"/>
    </row>
    <row r="71" spans="2:6" ht="16">
      <c r="B71" s="57">
        <v>69</v>
      </c>
      <c r="C71" s="14" t="s">
        <v>94</v>
      </c>
      <c r="D71" s="64">
        <v>1501.5</v>
      </c>
      <c r="E71" s="56" t="s">
        <v>92</v>
      </c>
      <c r="F71" s="58"/>
    </row>
    <row r="72" spans="2:6" ht="16">
      <c r="B72" s="57">
        <v>70</v>
      </c>
      <c r="C72" s="14" t="s">
        <v>79</v>
      </c>
      <c r="D72" s="64">
        <v>62.699999999999996</v>
      </c>
      <c r="E72" s="56" t="s">
        <v>82</v>
      </c>
      <c r="F72" s="58"/>
    </row>
    <row r="73" spans="2:6" ht="16">
      <c r="B73" s="57">
        <v>71</v>
      </c>
      <c r="C73" s="14" t="s">
        <v>127</v>
      </c>
      <c r="D73" s="64">
        <v>2576.1999999999998</v>
      </c>
      <c r="E73" s="56" t="s">
        <v>95</v>
      </c>
      <c r="F73" s="58"/>
    </row>
    <row r="74" spans="2:6" ht="16">
      <c r="B74" s="57">
        <v>72</v>
      </c>
      <c r="C74" s="14" t="s">
        <v>123</v>
      </c>
      <c r="D74" s="64">
        <v>126.89999999999999</v>
      </c>
      <c r="E74" s="56" t="s">
        <v>77</v>
      </c>
      <c r="F74" s="58"/>
    </row>
    <row r="75" spans="2:6" ht="16">
      <c r="B75" s="57">
        <v>73</v>
      </c>
      <c r="C75" s="14" t="s">
        <v>128</v>
      </c>
      <c r="D75" s="64">
        <v>2142.7000000000003</v>
      </c>
      <c r="E75" s="56" t="s">
        <v>86</v>
      </c>
      <c r="F75" s="58"/>
    </row>
    <row r="76" spans="2:6" ht="16">
      <c r="B76" s="57">
        <v>74</v>
      </c>
      <c r="C76" s="14" t="s">
        <v>106</v>
      </c>
      <c r="D76" s="64">
        <v>645</v>
      </c>
      <c r="E76" s="56" t="s">
        <v>75</v>
      </c>
      <c r="F76" s="58"/>
    </row>
    <row r="77" spans="2:6" ht="16">
      <c r="B77" s="57">
        <v>75</v>
      </c>
      <c r="C77" s="14" t="s">
        <v>126</v>
      </c>
      <c r="D77" s="64">
        <v>34.300000000000004</v>
      </c>
      <c r="E77" s="56" t="s">
        <v>84</v>
      </c>
      <c r="F77" s="58"/>
    </row>
    <row r="78" spans="2:6" ht="16">
      <c r="B78" s="57">
        <v>76</v>
      </c>
      <c r="C78" s="14" t="s">
        <v>129</v>
      </c>
      <c r="D78" s="64">
        <v>48.8</v>
      </c>
      <c r="E78" s="56" t="s">
        <v>82</v>
      </c>
      <c r="F78" s="58"/>
    </row>
    <row r="79" spans="2:6" ht="16">
      <c r="B79" s="57">
        <v>77</v>
      </c>
      <c r="C79" s="14" t="s">
        <v>129</v>
      </c>
      <c r="D79" s="64">
        <v>648.6</v>
      </c>
      <c r="E79" s="56" t="s">
        <v>92</v>
      </c>
      <c r="F79" s="58"/>
    </row>
    <row r="80" spans="2:6" ht="16">
      <c r="B80" s="57">
        <v>78</v>
      </c>
      <c r="C80" s="14" t="s">
        <v>130</v>
      </c>
      <c r="D80" s="64">
        <v>779.2</v>
      </c>
      <c r="E80" s="56" t="s">
        <v>82</v>
      </c>
      <c r="F80" s="58"/>
    </row>
    <row r="81" spans="2:6" ht="16">
      <c r="B81" s="57">
        <v>79</v>
      </c>
      <c r="C81" s="14" t="s">
        <v>111</v>
      </c>
      <c r="D81" s="64">
        <v>633.6</v>
      </c>
      <c r="E81" s="56" t="s">
        <v>103</v>
      </c>
      <c r="F81" s="58"/>
    </row>
    <row r="82" spans="2:6" ht="16">
      <c r="B82" s="57">
        <v>80</v>
      </c>
      <c r="C82" s="14" t="s">
        <v>131</v>
      </c>
      <c r="D82" s="64">
        <v>870.3</v>
      </c>
      <c r="E82" s="56" t="s">
        <v>82</v>
      </c>
      <c r="F82" s="58"/>
    </row>
    <row r="83" spans="2:6" ht="16">
      <c r="B83" s="57">
        <v>81</v>
      </c>
      <c r="C83" s="14" t="s">
        <v>87</v>
      </c>
      <c r="D83" s="64">
        <v>345.7</v>
      </c>
      <c r="E83" s="56" t="s">
        <v>88</v>
      </c>
      <c r="F83" s="58"/>
    </row>
    <row r="84" spans="2:6" ht="16">
      <c r="B84" s="57">
        <v>82</v>
      </c>
      <c r="C84" s="14" t="s">
        <v>132</v>
      </c>
      <c r="D84" s="64">
        <v>101.89999999999999</v>
      </c>
      <c r="E84" s="56" t="s">
        <v>86</v>
      </c>
      <c r="F84" s="58"/>
    </row>
    <row r="85" spans="2:6" ht="16">
      <c r="B85" s="57">
        <v>83</v>
      </c>
      <c r="C85" s="14" t="s">
        <v>133</v>
      </c>
      <c r="D85" s="64">
        <v>528.40000000000009</v>
      </c>
      <c r="E85" s="56" t="s">
        <v>84</v>
      </c>
      <c r="F85" s="58"/>
    </row>
    <row r="86" spans="2:6" ht="16">
      <c r="B86" s="57">
        <v>84</v>
      </c>
      <c r="C86" s="14" t="s">
        <v>119</v>
      </c>
      <c r="D86" s="64">
        <v>473</v>
      </c>
      <c r="E86" s="56" t="s">
        <v>84</v>
      </c>
      <c r="F86" s="58"/>
    </row>
    <row r="87" spans="2:6" ht="16">
      <c r="B87" s="57">
        <v>85</v>
      </c>
      <c r="C87" s="14" t="s">
        <v>134</v>
      </c>
      <c r="D87" s="64">
        <v>4</v>
      </c>
      <c r="E87" s="56" t="s">
        <v>75</v>
      </c>
      <c r="F87" s="58"/>
    </row>
    <row r="88" spans="2:6" ht="16">
      <c r="B88" s="57">
        <v>86</v>
      </c>
      <c r="C88" s="14" t="s">
        <v>115</v>
      </c>
      <c r="D88" s="64">
        <v>1916.6999999999998</v>
      </c>
      <c r="E88" s="56" t="s">
        <v>82</v>
      </c>
      <c r="F88" s="58"/>
    </row>
    <row r="89" spans="2:6" ht="16">
      <c r="B89" s="57">
        <v>87</v>
      </c>
      <c r="C89" s="14" t="s">
        <v>119</v>
      </c>
      <c r="D89" s="64">
        <v>421.1</v>
      </c>
      <c r="E89" s="56" t="s">
        <v>75</v>
      </c>
      <c r="F89" s="58"/>
    </row>
    <row r="90" spans="2:6" ht="16">
      <c r="B90" s="57">
        <v>88</v>
      </c>
      <c r="C90" s="14" t="s">
        <v>87</v>
      </c>
      <c r="D90" s="64">
        <v>5.8999999999999995</v>
      </c>
      <c r="E90" s="56" t="s">
        <v>88</v>
      </c>
      <c r="F90" s="58"/>
    </row>
    <row r="91" spans="2:6" ht="16">
      <c r="B91" s="57">
        <v>89</v>
      </c>
      <c r="C91" s="14" t="s">
        <v>135</v>
      </c>
      <c r="D91" s="64">
        <v>155.1</v>
      </c>
      <c r="E91" s="56" t="s">
        <v>75</v>
      </c>
      <c r="F91" s="58"/>
    </row>
    <row r="92" spans="2:6" ht="16">
      <c r="B92" s="57">
        <v>90</v>
      </c>
      <c r="C92" s="14" t="s">
        <v>112</v>
      </c>
      <c r="D92" s="64">
        <v>127.5</v>
      </c>
      <c r="E92" s="56" t="s">
        <v>84</v>
      </c>
      <c r="F92" s="58"/>
    </row>
    <row r="93" spans="2:6" ht="16">
      <c r="B93" s="57">
        <v>91</v>
      </c>
      <c r="C93" s="14" t="s">
        <v>83</v>
      </c>
      <c r="D93" s="64">
        <v>85.600000000000009</v>
      </c>
      <c r="E93" s="56" t="s">
        <v>95</v>
      </c>
      <c r="F93" s="58"/>
    </row>
    <row r="94" spans="2:6" ht="16">
      <c r="B94" s="57">
        <v>92</v>
      </c>
      <c r="C94" s="14" t="s">
        <v>99</v>
      </c>
      <c r="D94" s="64">
        <v>1082.6000000000001</v>
      </c>
      <c r="E94" s="56" t="s">
        <v>82</v>
      </c>
      <c r="F94" s="58"/>
    </row>
    <row r="95" spans="2:6" ht="16">
      <c r="B95" s="57">
        <v>93</v>
      </c>
      <c r="C95" s="14" t="s">
        <v>127</v>
      </c>
      <c r="D95" s="64">
        <v>842.09999999999991</v>
      </c>
      <c r="E95" s="56" t="s">
        <v>80</v>
      </c>
      <c r="F95" s="58"/>
    </row>
    <row r="96" spans="2:6" ht="16">
      <c r="B96" s="57">
        <v>94</v>
      </c>
      <c r="C96" s="14" t="s">
        <v>133</v>
      </c>
      <c r="D96" s="64">
        <v>156.6</v>
      </c>
      <c r="E96" s="56" t="s">
        <v>103</v>
      </c>
      <c r="F96" s="58"/>
    </row>
    <row r="97" spans="2:6" ht="16">
      <c r="B97" s="57">
        <v>95</v>
      </c>
      <c r="C97" s="14" t="s">
        <v>99</v>
      </c>
      <c r="D97" s="64">
        <v>548.29999999999995</v>
      </c>
      <c r="E97" s="56" t="s">
        <v>82</v>
      </c>
      <c r="F97" s="58"/>
    </row>
    <row r="98" spans="2:6" ht="16">
      <c r="B98" s="57">
        <v>96</v>
      </c>
      <c r="C98" s="14" t="s">
        <v>136</v>
      </c>
      <c r="D98" s="64">
        <v>267.8</v>
      </c>
      <c r="E98" s="56" t="s">
        <v>75</v>
      </c>
      <c r="F98" s="58"/>
    </row>
    <row r="99" spans="2:6" ht="16">
      <c r="B99" s="57">
        <v>97</v>
      </c>
      <c r="C99" s="14" t="s">
        <v>100</v>
      </c>
      <c r="D99" s="64">
        <v>232.89999999999998</v>
      </c>
      <c r="E99" s="56" t="s">
        <v>82</v>
      </c>
      <c r="F99" s="58"/>
    </row>
    <row r="100" spans="2:6" ht="16">
      <c r="B100" s="57">
        <v>98</v>
      </c>
      <c r="C100" s="14" t="s">
        <v>109</v>
      </c>
      <c r="D100" s="64">
        <v>1103.7</v>
      </c>
      <c r="E100" s="56" t="s">
        <v>82</v>
      </c>
      <c r="F100" s="58"/>
    </row>
    <row r="101" spans="2:6" ht="16">
      <c r="B101" s="57">
        <v>99</v>
      </c>
      <c r="C101" s="14" t="s">
        <v>132</v>
      </c>
      <c r="D101" s="64">
        <v>1663.1</v>
      </c>
      <c r="E101" s="56" t="s">
        <v>92</v>
      </c>
      <c r="F101" s="58"/>
    </row>
    <row r="102" spans="2:6" ht="16">
      <c r="B102" s="57">
        <v>100</v>
      </c>
      <c r="C102" s="14" t="s">
        <v>94</v>
      </c>
      <c r="D102" s="64">
        <v>1420.8000000000002</v>
      </c>
      <c r="E102" s="56" t="s">
        <v>84</v>
      </c>
      <c r="F102" s="58"/>
    </row>
    <row r="103" spans="2:6" ht="16">
      <c r="B103" s="57">
        <v>101</v>
      </c>
      <c r="C103" s="14" t="s">
        <v>137</v>
      </c>
      <c r="D103" s="64">
        <v>31</v>
      </c>
      <c r="E103" s="56" t="s">
        <v>82</v>
      </c>
      <c r="F103" s="58"/>
    </row>
    <row r="104" spans="2:6" ht="16">
      <c r="B104" s="57">
        <v>102</v>
      </c>
      <c r="C104" s="14" t="s">
        <v>104</v>
      </c>
      <c r="D104" s="64">
        <v>2490.6</v>
      </c>
      <c r="E104" s="56" t="s">
        <v>103</v>
      </c>
      <c r="F104" s="58"/>
    </row>
    <row r="105" spans="2:6" ht="16">
      <c r="B105" s="57">
        <v>103</v>
      </c>
      <c r="C105" s="14" t="s">
        <v>120</v>
      </c>
      <c r="D105" s="64">
        <v>7.8000000000000007</v>
      </c>
      <c r="E105" s="56" t="s">
        <v>82</v>
      </c>
      <c r="F105" s="58"/>
    </row>
    <row r="106" spans="2:6" ht="16">
      <c r="B106" s="57">
        <v>104</v>
      </c>
      <c r="C106" s="14" t="s">
        <v>115</v>
      </c>
      <c r="D106" s="64">
        <v>86.300000000000011</v>
      </c>
      <c r="E106" s="56" t="s">
        <v>75</v>
      </c>
      <c r="F106" s="58"/>
    </row>
    <row r="107" spans="2:6" ht="16">
      <c r="B107" s="57">
        <v>105</v>
      </c>
      <c r="C107" s="14" t="s">
        <v>131</v>
      </c>
      <c r="D107" s="64">
        <v>13</v>
      </c>
      <c r="E107" s="56" t="s">
        <v>84</v>
      </c>
      <c r="F107" s="58"/>
    </row>
    <row r="108" spans="2:6" ht="16">
      <c r="B108" s="57">
        <v>106</v>
      </c>
      <c r="C108" s="14" t="s">
        <v>74</v>
      </c>
      <c r="D108" s="64">
        <v>1623.3000000000002</v>
      </c>
      <c r="E108" s="56" t="s">
        <v>92</v>
      </c>
      <c r="F108" s="58"/>
    </row>
    <row r="109" spans="2:6" ht="16">
      <c r="B109" s="57">
        <v>107</v>
      </c>
      <c r="C109" s="14" t="s">
        <v>134</v>
      </c>
      <c r="D109" s="64">
        <v>538</v>
      </c>
      <c r="E109" s="56" t="s">
        <v>95</v>
      </c>
      <c r="F109" s="58"/>
    </row>
    <row r="110" spans="2:6" ht="16">
      <c r="B110" s="57">
        <v>108</v>
      </c>
      <c r="C110" s="14" t="s">
        <v>138</v>
      </c>
      <c r="D110" s="64">
        <v>419.5</v>
      </c>
      <c r="E110" s="56" t="s">
        <v>77</v>
      </c>
      <c r="F110" s="58"/>
    </row>
    <row r="111" spans="2:6" ht="16">
      <c r="B111" s="57">
        <v>109</v>
      </c>
      <c r="C111" s="14" t="s">
        <v>139</v>
      </c>
      <c r="D111" s="64">
        <v>3606.3</v>
      </c>
      <c r="E111" s="56" t="s">
        <v>75</v>
      </c>
      <c r="F111" s="58"/>
    </row>
    <row r="112" spans="2:6" ht="16">
      <c r="B112" s="57">
        <v>110</v>
      </c>
      <c r="C112" s="14" t="s">
        <v>140</v>
      </c>
      <c r="D112" s="64">
        <v>2884.3</v>
      </c>
      <c r="E112" s="56" t="s">
        <v>88</v>
      </c>
      <c r="F112" s="58"/>
    </row>
    <row r="113" spans="2:6" ht="16">
      <c r="B113" s="57">
        <v>111</v>
      </c>
      <c r="C113" s="14" t="s">
        <v>120</v>
      </c>
      <c r="D113" s="64">
        <v>367.1</v>
      </c>
      <c r="E113" s="56" t="s">
        <v>77</v>
      </c>
      <c r="F113" s="58"/>
    </row>
    <row r="114" spans="2:6" ht="16">
      <c r="B114" s="57">
        <v>112</v>
      </c>
      <c r="C114" s="14" t="s">
        <v>141</v>
      </c>
      <c r="D114" s="64">
        <v>196.4</v>
      </c>
      <c r="E114" s="56" t="s">
        <v>88</v>
      </c>
      <c r="F114" s="58"/>
    </row>
    <row r="115" spans="2:6" ht="16">
      <c r="B115" s="57">
        <v>113</v>
      </c>
      <c r="C115" s="14" t="s">
        <v>132</v>
      </c>
      <c r="D115" s="64">
        <v>960.40000000000009</v>
      </c>
      <c r="E115" s="56" t="s">
        <v>95</v>
      </c>
      <c r="F115" s="58"/>
    </row>
    <row r="116" spans="2:6" ht="16">
      <c r="B116" s="57">
        <v>114</v>
      </c>
      <c r="C116" s="14" t="s">
        <v>112</v>
      </c>
      <c r="D116" s="64">
        <v>348.8</v>
      </c>
      <c r="E116" s="56" t="s">
        <v>92</v>
      </c>
      <c r="F116" s="58"/>
    </row>
    <row r="117" spans="2:6" ht="16">
      <c r="B117" s="57">
        <v>115</v>
      </c>
      <c r="C117" s="14" t="s">
        <v>102</v>
      </c>
      <c r="D117" s="64">
        <v>1317</v>
      </c>
      <c r="E117" s="56" t="s">
        <v>82</v>
      </c>
      <c r="F117" s="58"/>
    </row>
    <row r="118" spans="2:6" ht="16">
      <c r="B118" s="57">
        <v>116</v>
      </c>
      <c r="C118" s="14" t="s">
        <v>142</v>
      </c>
      <c r="D118" s="64">
        <v>220</v>
      </c>
      <c r="E118" s="56" t="s">
        <v>84</v>
      </c>
      <c r="F118" s="58"/>
    </row>
    <row r="119" spans="2:6" ht="16">
      <c r="B119" s="57">
        <v>117</v>
      </c>
      <c r="C119" s="14" t="s">
        <v>143</v>
      </c>
      <c r="D119" s="64">
        <v>135.5</v>
      </c>
      <c r="E119" s="56" t="s">
        <v>75</v>
      </c>
      <c r="F119" s="58"/>
    </row>
    <row r="120" spans="2:6" ht="16">
      <c r="B120" s="57">
        <v>118</v>
      </c>
      <c r="C120" s="14" t="s">
        <v>74</v>
      </c>
      <c r="D120" s="64">
        <v>1019.5</v>
      </c>
      <c r="E120" s="56" t="s">
        <v>103</v>
      </c>
      <c r="F120" s="58"/>
    </row>
    <row r="121" spans="2:6" ht="16">
      <c r="B121" s="57">
        <v>119</v>
      </c>
      <c r="C121" s="14" t="s">
        <v>141</v>
      </c>
      <c r="D121" s="64">
        <v>641.9</v>
      </c>
      <c r="E121" s="56" t="s">
        <v>77</v>
      </c>
      <c r="F121" s="58"/>
    </row>
    <row r="122" spans="2:6" ht="16">
      <c r="B122" s="57">
        <v>120</v>
      </c>
      <c r="C122" s="14" t="s">
        <v>104</v>
      </c>
      <c r="D122" s="64">
        <v>1831.6999999999998</v>
      </c>
      <c r="E122" s="56" t="s">
        <v>92</v>
      </c>
      <c r="F122" s="58"/>
    </row>
    <row r="123" spans="2:6" ht="16">
      <c r="B123" s="57">
        <v>121</v>
      </c>
      <c r="C123" s="14" t="s">
        <v>144</v>
      </c>
      <c r="D123" s="64">
        <v>305.39999999999998</v>
      </c>
      <c r="E123" s="56" t="s">
        <v>82</v>
      </c>
      <c r="F123" s="58"/>
    </row>
    <row r="124" spans="2:6" ht="16">
      <c r="B124" s="57">
        <v>122</v>
      </c>
      <c r="C124" s="14" t="s">
        <v>145</v>
      </c>
      <c r="D124" s="64">
        <v>719.7</v>
      </c>
      <c r="E124" s="56" t="s">
        <v>92</v>
      </c>
      <c r="F124" s="58"/>
    </row>
    <row r="125" spans="2:6" ht="16">
      <c r="B125" s="57">
        <v>123</v>
      </c>
      <c r="C125" s="14" t="s">
        <v>115</v>
      </c>
      <c r="D125" s="64">
        <v>1956.8000000000002</v>
      </c>
      <c r="E125" s="56" t="s">
        <v>95</v>
      </c>
      <c r="F125" s="58"/>
    </row>
    <row r="126" spans="2:6" ht="16">
      <c r="B126" s="57">
        <v>124</v>
      </c>
      <c r="C126" s="14" t="s">
        <v>146</v>
      </c>
      <c r="D126" s="64">
        <v>8907.7999999999993</v>
      </c>
      <c r="E126" s="56" t="s">
        <v>88</v>
      </c>
      <c r="F126" s="58"/>
    </row>
    <row r="127" spans="2:6" ht="16">
      <c r="B127" s="57">
        <v>125</v>
      </c>
      <c r="C127" s="14" t="s">
        <v>147</v>
      </c>
      <c r="D127" s="64">
        <v>39.4</v>
      </c>
      <c r="E127" s="56" t="s">
        <v>92</v>
      </c>
      <c r="F127" s="58"/>
    </row>
    <row r="128" spans="2:6" ht="16">
      <c r="B128" s="57">
        <v>126</v>
      </c>
      <c r="C128" s="14" t="s">
        <v>148</v>
      </c>
      <c r="D128" s="64">
        <v>201.20000000000002</v>
      </c>
      <c r="E128" s="56" t="s">
        <v>84</v>
      </c>
      <c r="F128" s="58"/>
    </row>
    <row r="129" spans="2:6" ht="16">
      <c r="B129" s="57">
        <v>127</v>
      </c>
      <c r="C129" s="14" t="s">
        <v>119</v>
      </c>
      <c r="D129" s="64">
        <v>1241.2</v>
      </c>
      <c r="E129" s="56" t="s">
        <v>82</v>
      </c>
      <c r="F129" s="58"/>
    </row>
    <row r="130" spans="2:6" ht="16">
      <c r="B130" s="57">
        <v>128</v>
      </c>
      <c r="C130" s="14" t="s">
        <v>133</v>
      </c>
      <c r="D130" s="64">
        <v>203.9</v>
      </c>
      <c r="E130" s="56" t="s">
        <v>92</v>
      </c>
      <c r="F130" s="58"/>
    </row>
    <row r="131" spans="2:6" ht="16">
      <c r="B131" s="57">
        <v>129</v>
      </c>
      <c r="C131" s="14" t="s">
        <v>140</v>
      </c>
      <c r="D131" s="64">
        <v>222.10000000000002</v>
      </c>
      <c r="E131" s="56" t="s">
        <v>92</v>
      </c>
      <c r="F131" s="58"/>
    </row>
    <row r="132" spans="2:6" ht="16">
      <c r="B132" s="57">
        <v>130</v>
      </c>
      <c r="C132" s="14" t="s">
        <v>97</v>
      </c>
      <c r="D132" s="64">
        <v>450.3</v>
      </c>
      <c r="E132" s="56" t="s">
        <v>103</v>
      </c>
      <c r="F132" s="58"/>
    </row>
    <row r="133" spans="2:6" ht="16">
      <c r="B133" s="57">
        <v>131</v>
      </c>
      <c r="C133" s="14" t="s">
        <v>112</v>
      </c>
      <c r="D133" s="64">
        <v>79.900000000000006</v>
      </c>
      <c r="E133" s="56" t="s">
        <v>84</v>
      </c>
      <c r="F133" s="58"/>
    </row>
    <row r="134" spans="2:6" ht="16">
      <c r="B134" s="57">
        <v>132</v>
      </c>
      <c r="C134" s="14" t="s">
        <v>74</v>
      </c>
      <c r="D134" s="64">
        <v>947.69999999999993</v>
      </c>
      <c r="E134" s="56" t="s">
        <v>82</v>
      </c>
      <c r="F134" s="58"/>
    </row>
    <row r="135" spans="2:6" ht="16">
      <c r="B135" s="57">
        <v>133</v>
      </c>
      <c r="C135" s="14" t="s">
        <v>138</v>
      </c>
      <c r="D135" s="64">
        <v>342.40000000000003</v>
      </c>
      <c r="E135" s="56" t="s">
        <v>82</v>
      </c>
      <c r="F135" s="58"/>
    </row>
    <row r="136" spans="2:6" ht="16">
      <c r="B136" s="57">
        <v>134</v>
      </c>
      <c r="C136" s="14" t="s">
        <v>111</v>
      </c>
      <c r="D136" s="64">
        <v>54.400000000000006</v>
      </c>
      <c r="E136" s="56" t="s">
        <v>88</v>
      </c>
      <c r="F136" s="58"/>
    </row>
    <row r="137" spans="2:6" ht="16">
      <c r="B137" s="57">
        <v>135</v>
      </c>
      <c r="C137" s="14" t="s">
        <v>108</v>
      </c>
      <c r="D137" s="64">
        <v>1686.3999999999999</v>
      </c>
      <c r="E137" s="56" t="s">
        <v>84</v>
      </c>
      <c r="F137" s="58"/>
    </row>
    <row r="138" spans="2:6" ht="16">
      <c r="B138" s="57">
        <v>136</v>
      </c>
      <c r="C138" s="14" t="s">
        <v>149</v>
      </c>
      <c r="D138" s="64">
        <v>936.3</v>
      </c>
      <c r="E138" s="56" t="s">
        <v>92</v>
      </c>
      <c r="F138" s="58"/>
    </row>
    <row r="139" spans="2:6" ht="16">
      <c r="B139" s="57">
        <v>137</v>
      </c>
      <c r="C139" s="14" t="s">
        <v>140</v>
      </c>
      <c r="D139" s="64">
        <v>348.6</v>
      </c>
      <c r="E139" s="56" t="s">
        <v>103</v>
      </c>
      <c r="F139" s="58"/>
    </row>
    <row r="140" spans="2:6" ht="16">
      <c r="B140" s="57">
        <v>138</v>
      </c>
      <c r="C140" s="14" t="s">
        <v>115</v>
      </c>
      <c r="D140" s="64">
        <v>309.60000000000002</v>
      </c>
      <c r="E140" s="56" t="s">
        <v>92</v>
      </c>
      <c r="F140" s="58"/>
    </row>
    <row r="141" spans="2:6" ht="16">
      <c r="B141" s="57">
        <v>139</v>
      </c>
      <c r="C141" s="14" t="s">
        <v>141</v>
      </c>
      <c r="D141" s="64">
        <v>4.5</v>
      </c>
      <c r="E141" s="56" t="s">
        <v>92</v>
      </c>
      <c r="F141" s="58"/>
    </row>
    <row r="142" spans="2:6" ht="16">
      <c r="B142" s="57">
        <v>140</v>
      </c>
      <c r="C142" s="14" t="s">
        <v>150</v>
      </c>
      <c r="D142" s="64">
        <v>474.20000000000005</v>
      </c>
      <c r="E142" s="56" t="s">
        <v>82</v>
      </c>
      <c r="F142" s="58"/>
    </row>
    <row r="143" spans="2:6" ht="16">
      <c r="B143" s="57">
        <v>141</v>
      </c>
      <c r="C143" s="14" t="s">
        <v>137</v>
      </c>
      <c r="D143" s="64">
        <v>139.9</v>
      </c>
      <c r="E143" s="56" t="s">
        <v>86</v>
      </c>
      <c r="F143" s="58"/>
    </row>
    <row r="144" spans="2:6" ht="16">
      <c r="B144" s="57">
        <v>142</v>
      </c>
      <c r="C144" s="14" t="s">
        <v>74</v>
      </c>
      <c r="D144" s="64">
        <v>1263.8</v>
      </c>
      <c r="E144" s="56" t="s">
        <v>77</v>
      </c>
      <c r="F144" s="58"/>
    </row>
    <row r="145" spans="2:6" ht="16">
      <c r="B145" s="57">
        <v>143</v>
      </c>
      <c r="C145" s="14" t="s">
        <v>91</v>
      </c>
      <c r="D145" s="64">
        <v>11.7</v>
      </c>
      <c r="E145" s="56" t="s">
        <v>77</v>
      </c>
      <c r="F145" s="58"/>
    </row>
    <row r="146" spans="2:6" ht="16">
      <c r="B146" s="57">
        <v>144</v>
      </c>
      <c r="C146" s="14" t="s">
        <v>151</v>
      </c>
      <c r="D146" s="64">
        <v>101.4</v>
      </c>
      <c r="E146" s="56" t="s">
        <v>95</v>
      </c>
      <c r="F146" s="58"/>
    </row>
    <row r="147" spans="2:6" ht="16">
      <c r="B147" s="57">
        <v>145</v>
      </c>
      <c r="C147" s="14" t="s">
        <v>144</v>
      </c>
      <c r="D147" s="64">
        <v>54.5</v>
      </c>
      <c r="E147" s="56" t="s">
        <v>84</v>
      </c>
      <c r="F147" s="58"/>
    </row>
    <row r="148" spans="2:6" ht="16">
      <c r="B148" s="57">
        <v>146</v>
      </c>
      <c r="C148" s="14" t="s">
        <v>139</v>
      </c>
      <c r="D148" s="64">
        <v>1224.5999999999999</v>
      </c>
      <c r="E148" s="56" t="s">
        <v>103</v>
      </c>
      <c r="F148" s="58"/>
    </row>
    <row r="149" spans="2:6" ht="16">
      <c r="B149" s="57">
        <v>147</v>
      </c>
      <c r="C149" s="14" t="s">
        <v>135</v>
      </c>
      <c r="D149" s="64">
        <v>602.6</v>
      </c>
      <c r="E149" s="56" t="s">
        <v>88</v>
      </c>
      <c r="F149" s="58"/>
    </row>
    <row r="150" spans="2:6" ht="16">
      <c r="B150" s="57">
        <v>148</v>
      </c>
      <c r="C150" s="14" t="s">
        <v>128</v>
      </c>
      <c r="D150" s="64">
        <v>1265.5999999999999</v>
      </c>
      <c r="E150" s="56" t="s">
        <v>92</v>
      </c>
      <c r="F150" s="58"/>
    </row>
    <row r="151" spans="2:6" ht="16">
      <c r="B151" s="57">
        <v>149</v>
      </c>
      <c r="C151" s="14" t="s">
        <v>148</v>
      </c>
      <c r="D151" s="64">
        <v>303.39999999999998</v>
      </c>
      <c r="E151" s="56" t="s">
        <v>92</v>
      </c>
      <c r="F151" s="58"/>
    </row>
    <row r="152" spans="2:6" ht="16">
      <c r="B152" s="57">
        <v>150</v>
      </c>
      <c r="C152" s="14" t="s">
        <v>90</v>
      </c>
      <c r="D152" s="64">
        <v>1844.1</v>
      </c>
      <c r="E152" s="56" t="s">
        <v>80</v>
      </c>
      <c r="F152" s="58"/>
    </row>
    <row r="153" spans="2:6" ht="16">
      <c r="B153" s="57">
        <v>151</v>
      </c>
      <c r="C153" s="14" t="s">
        <v>99</v>
      </c>
      <c r="D153" s="64">
        <v>1353.5</v>
      </c>
      <c r="E153" s="56" t="s">
        <v>92</v>
      </c>
      <c r="F153" s="58"/>
    </row>
    <row r="154" spans="2:6" ht="16">
      <c r="B154" s="57">
        <v>152</v>
      </c>
      <c r="C154" s="14" t="s">
        <v>143</v>
      </c>
      <c r="D154" s="64">
        <v>273.60000000000002</v>
      </c>
      <c r="E154" s="56" t="s">
        <v>95</v>
      </c>
      <c r="F154" s="58"/>
    </row>
    <row r="155" spans="2:6" ht="16">
      <c r="B155" s="57">
        <v>153</v>
      </c>
      <c r="C155" s="14" t="s">
        <v>101</v>
      </c>
      <c r="D155" s="64">
        <v>1559.7</v>
      </c>
      <c r="E155" s="56" t="s">
        <v>103</v>
      </c>
      <c r="F155" s="58"/>
    </row>
    <row r="156" spans="2:6" ht="16">
      <c r="B156" s="57">
        <v>154</v>
      </c>
      <c r="C156" s="14" t="s">
        <v>128</v>
      </c>
      <c r="D156" s="64">
        <v>891.59999999999991</v>
      </c>
      <c r="E156" s="56" t="s">
        <v>103</v>
      </c>
      <c r="F156" s="58"/>
    </row>
    <row r="157" spans="2:6" ht="16">
      <c r="B157" s="57">
        <v>155</v>
      </c>
      <c r="C157" s="14" t="s">
        <v>74</v>
      </c>
      <c r="D157" s="64">
        <v>737.90000000000009</v>
      </c>
      <c r="E157" s="56" t="s">
        <v>82</v>
      </c>
      <c r="F157" s="58"/>
    </row>
    <row r="158" spans="2:6" ht="16">
      <c r="B158" s="57">
        <v>156</v>
      </c>
      <c r="C158" s="14" t="s">
        <v>94</v>
      </c>
      <c r="D158" s="64">
        <v>125.1</v>
      </c>
      <c r="E158" s="56" t="s">
        <v>92</v>
      </c>
      <c r="F158" s="58"/>
    </row>
    <row r="159" spans="2:6" ht="16">
      <c r="B159" s="57">
        <v>157</v>
      </c>
      <c r="C159" s="14" t="s">
        <v>74</v>
      </c>
      <c r="D159" s="64">
        <v>678.8</v>
      </c>
      <c r="E159" s="56" t="s">
        <v>95</v>
      </c>
      <c r="F159" s="58"/>
    </row>
    <row r="160" spans="2:6" ht="16">
      <c r="B160" s="57">
        <v>158</v>
      </c>
      <c r="C160" s="14" t="s">
        <v>146</v>
      </c>
      <c r="D160" s="64">
        <v>1080.4000000000001</v>
      </c>
      <c r="E160" s="56" t="s">
        <v>75</v>
      </c>
      <c r="F160" s="58"/>
    </row>
    <row r="161" spans="2:6" ht="16">
      <c r="B161" s="57">
        <v>159</v>
      </c>
      <c r="C161" s="14" t="s">
        <v>152</v>
      </c>
      <c r="D161" s="64">
        <v>112.6</v>
      </c>
      <c r="E161" s="56" t="s">
        <v>95</v>
      </c>
      <c r="F161" s="58"/>
    </row>
    <row r="162" spans="2:6" ht="16">
      <c r="B162" s="57">
        <v>160</v>
      </c>
      <c r="C162" s="14" t="s">
        <v>153</v>
      </c>
      <c r="D162" s="64">
        <v>298.29999999999995</v>
      </c>
      <c r="E162" s="56" t="s">
        <v>84</v>
      </c>
      <c r="F162" s="58"/>
    </row>
    <row r="163" spans="2:6" ht="16">
      <c r="B163" s="57">
        <v>161</v>
      </c>
      <c r="C163" s="14" t="s">
        <v>150</v>
      </c>
      <c r="D163" s="64">
        <v>24</v>
      </c>
      <c r="E163" s="56" t="s">
        <v>84</v>
      </c>
      <c r="F163" s="58"/>
    </row>
    <row r="164" spans="2:6" ht="16">
      <c r="B164" s="57">
        <v>162</v>
      </c>
      <c r="C164" s="14" t="s">
        <v>87</v>
      </c>
      <c r="D164" s="64">
        <v>37.700000000000003</v>
      </c>
      <c r="E164" s="56" t="s">
        <v>95</v>
      </c>
      <c r="F164" s="58"/>
    </row>
    <row r="165" spans="2:6" ht="16">
      <c r="B165" s="57">
        <v>163</v>
      </c>
      <c r="C165" s="14" t="s">
        <v>119</v>
      </c>
      <c r="D165" s="64">
        <v>350.3</v>
      </c>
      <c r="E165" s="56" t="s">
        <v>95</v>
      </c>
      <c r="F165" s="58"/>
    </row>
    <row r="166" spans="2:6" ht="16">
      <c r="B166" s="57">
        <v>164</v>
      </c>
      <c r="C166" s="14" t="s">
        <v>145</v>
      </c>
      <c r="D166" s="64">
        <v>839.30000000000007</v>
      </c>
      <c r="E166" s="56" t="s">
        <v>92</v>
      </c>
      <c r="F166" s="58"/>
    </row>
    <row r="167" spans="2:6" ht="16">
      <c r="B167" s="57">
        <v>165</v>
      </c>
      <c r="C167" s="14" t="s">
        <v>141</v>
      </c>
      <c r="D167" s="64">
        <v>956.59999999999991</v>
      </c>
      <c r="E167" s="56" t="s">
        <v>84</v>
      </c>
      <c r="F167" s="58"/>
    </row>
    <row r="168" spans="2:6" ht="16">
      <c r="B168" s="57">
        <v>166</v>
      </c>
      <c r="C168" s="14" t="s">
        <v>137</v>
      </c>
      <c r="D168" s="64">
        <v>214.8</v>
      </c>
      <c r="E168" s="56" t="s">
        <v>103</v>
      </c>
      <c r="F168" s="58"/>
    </row>
    <row r="169" spans="2:6" ht="16">
      <c r="B169" s="57">
        <v>167</v>
      </c>
      <c r="C169" s="14" t="s">
        <v>150</v>
      </c>
      <c r="D169" s="64">
        <v>236.5</v>
      </c>
      <c r="E169" s="56" t="s">
        <v>86</v>
      </c>
      <c r="F169" s="58"/>
    </row>
    <row r="170" spans="2:6" ht="16">
      <c r="B170" s="57">
        <v>168</v>
      </c>
      <c r="C170" s="14" t="s">
        <v>154</v>
      </c>
      <c r="D170" s="64">
        <v>348.2</v>
      </c>
      <c r="E170" s="56" t="s">
        <v>92</v>
      </c>
      <c r="F170" s="58"/>
    </row>
    <row r="171" spans="2:6" ht="16">
      <c r="B171" s="57">
        <v>169</v>
      </c>
      <c r="C171" s="14" t="s">
        <v>148</v>
      </c>
      <c r="D171" s="64">
        <v>2</v>
      </c>
      <c r="E171" s="56" t="s">
        <v>84</v>
      </c>
      <c r="F171" s="58"/>
    </row>
    <row r="172" spans="2:6" ht="16">
      <c r="B172" s="57">
        <v>170</v>
      </c>
      <c r="C172" s="14" t="s">
        <v>104</v>
      </c>
      <c r="D172" s="64">
        <v>175.5</v>
      </c>
      <c r="E172" s="56" t="s">
        <v>82</v>
      </c>
      <c r="F172" s="58"/>
    </row>
    <row r="173" spans="2:6" ht="16">
      <c r="B173" s="57">
        <v>171</v>
      </c>
      <c r="C173" s="14" t="s">
        <v>87</v>
      </c>
      <c r="D173" s="64">
        <v>227.2</v>
      </c>
      <c r="E173" s="56" t="s">
        <v>95</v>
      </c>
      <c r="F173" s="58"/>
    </row>
    <row r="174" spans="2:6" ht="16">
      <c r="B174" s="57">
        <v>172</v>
      </c>
      <c r="C174" s="14" t="s">
        <v>89</v>
      </c>
      <c r="D174" s="64">
        <v>441.2</v>
      </c>
      <c r="E174" s="56" t="s">
        <v>84</v>
      </c>
      <c r="F174" s="58"/>
    </row>
    <row r="175" spans="2:6" ht="16">
      <c r="B175" s="57">
        <v>173</v>
      </c>
      <c r="C175" s="14" t="s">
        <v>97</v>
      </c>
      <c r="D175" s="64">
        <v>992.30000000000007</v>
      </c>
      <c r="E175" s="56" t="s">
        <v>95</v>
      </c>
      <c r="F175" s="58"/>
    </row>
    <row r="176" spans="2:6" ht="16">
      <c r="B176" s="57">
        <v>174</v>
      </c>
      <c r="C176" s="14" t="s">
        <v>133</v>
      </c>
      <c r="D176" s="64">
        <v>3706.1000000000004</v>
      </c>
      <c r="E176" s="56" t="s">
        <v>75</v>
      </c>
      <c r="F176" s="58"/>
    </row>
    <row r="177" spans="2:6" ht="16">
      <c r="B177" s="57">
        <v>175</v>
      </c>
      <c r="C177" s="14" t="s">
        <v>136</v>
      </c>
      <c r="D177" s="64">
        <v>702.90000000000009</v>
      </c>
      <c r="E177" s="56" t="s">
        <v>82</v>
      </c>
      <c r="F177" s="58"/>
    </row>
    <row r="178" spans="2:6" ht="16">
      <c r="B178" s="57">
        <v>176</v>
      </c>
      <c r="C178" s="14" t="s">
        <v>96</v>
      </c>
      <c r="D178" s="64">
        <v>914.80000000000007</v>
      </c>
      <c r="E178" s="56" t="s">
        <v>103</v>
      </c>
      <c r="F178" s="58"/>
    </row>
    <row r="179" spans="2:6" ht="16">
      <c r="B179" s="57">
        <v>177</v>
      </c>
      <c r="C179" s="14" t="s">
        <v>85</v>
      </c>
      <c r="D179" s="64">
        <v>1373.5</v>
      </c>
      <c r="E179" s="56" t="s">
        <v>82</v>
      </c>
      <c r="F179" s="58"/>
    </row>
    <row r="180" spans="2:6" ht="16">
      <c r="B180" s="57">
        <v>178</v>
      </c>
      <c r="C180" s="14" t="s">
        <v>155</v>
      </c>
      <c r="D180" s="64">
        <v>30.2</v>
      </c>
      <c r="E180" s="56" t="s">
        <v>103</v>
      </c>
      <c r="F180" s="58"/>
    </row>
    <row r="181" spans="2:6" ht="16">
      <c r="B181" s="57">
        <v>179</v>
      </c>
      <c r="C181" s="14" t="s">
        <v>74</v>
      </c>
      <c r="D181" s="64">
        <v>4587.7999999999993</v>
      </c>
      <c r="E181" s="56" t="s">
        <v>82</v>
      </c>
      <c r="F181" s="58"/>
    </row>
    <row r="182" spans="2:6" ht="16">
      <c r="B182" s="57">
        <v>180</v>
      </c>
      <c r="C182" s="14" t="s">
        <v>117</v>
      </c>
      <c r="D182" s="64">
        <v>110.9</v>
      </c>
      <c r="E182" s="56" t="s">
        <v>75</v>
      </c>
      <c r="F182" s="58"/>
    </row>
    <row r="183" spans="2:6" ht="16">
      <c r="B183" s="57">
        <v>181</v>
      </c>
      <c r="C183" s="14" t="s">
        <v>151</v>
      </c>
      <c r="D183" s="64">
        <v>186.9</v>
      </c>
      <c r="E183" s="56" t="s">
        <v>82</v>
      </c>
      <c r="F183" s="58"/>
    </row>
    <row r="184" spans="2:6" ht="16">
      <c r="B184" s="57">
        <v>182</v>
      </c>
      <c r="C184" s="14" t="s">
        <v>119</v>
      </c>
      <c r="D184" s="64">
        <v>566.30000000000007</v>
      </c>
      <c r="E184" s="56" t="s">
        <v>84</v>
      </c>
      <c r="F184" s="58"/>
    </row>
    <row r="185" spans="2:6" ht="16">
      <c r="B185" s="57">
        <v>183</v>
      </c>
      <c r="C185" s="14" t="s">
        <v>150</v>
      </c>
      <c r="D185" s="64">
        <v>441.70000000000005</v>
      </c>
      <c r="E185" s="56" t="s">
        <v>82</v>
      </c>
      <c r="F185" s="58"/>
    </row>
    <row r="186" spans="2:6" ht="16">
      <c r="B186" s="57">
        <v>184</v>
      </c>
      <c r="C186" s="14" t="s">
        <v>115</v>
      </c>
      <c r="D186" s="64">
        <v>43.4</v>
      </c>
      <c r="E186" s="56" t="s">
        <v>84</v>
      </c>
      <c r="F186" s="58"/>
    </row>
    <row r="187" spans="2:6" ht="16">
      <c r="B187" s="57">
        <v>185</v>
      </c>
      <c r="C187" s="14" t="s">
        <v>156</v>
      </c>
      <c r="D187" s="64">
        <v>92.100000000000009</v>
      </c>
      <c r="E187" s="56" t="s">
        <v>95</v>
      </c>
      <c r="F187" s="58"/>
    </row>
    <row r="188" spans="2:6" ht="16">
      <c r="B188" s="57">
        <v>186</v>
      </c>
      <c r="C188" s="14" t="s">
        <v>133</v>
      </c>
      <c r="D188" s="64">
        <v>40.700000000000003</v>
      </c>
      <c r="E188" s="56" t="s">
        <v>77</v>
      </c>
      <c r="F188" s="58"/>
    </row>
    <row r="189" spans="2:6" ht="16">
      <c r="B189" s="57">
        <v>187</v>
      </c>
      <c r="C189" s="14" t="s">
        <v>102</v>
      </c>
      <c r="D189" s="64">
        <v>1566.6</v>
      </c>
      <c r="E189" s="56" t="s">
        <v>84</v>
      </c>
      <c r="F189" s="58"/>
    </row>
    <row r="190" spans="2:6" ht="16">
      <c r="B190" s="57">
        <v>188</v>
      </c>
      <c r="C190" s="14" t="s">
        <v>87</v>
      </c>
      <c r="D190" s="64">
        <v>199.7</v>
      </c>
      <c r="E190" s="56" t="s">
        <v>95</v>
      </c>
      <c r="F190" s="58"/>
    </row>
    <row r="191" spans="2:6" ht="16">
      <c r="B191" s="57">
        <v>189</v>
      </c>
      <c r="C191" s="14" t="s">
        <v>111</v>
      </c>
      <c r="D191" s="64">
        <v>179.20000000000002</v>
      </c>
      <c r="E191" s="56" t="s">
        <v>84</v>
      </c>
      <c r="F191" s="58"/>
    </row>
    <row r="192" spans="2:6" ht="16">
      <c r="B192" s="57">
        <v>190</v>
      </c>
      <c r="C192" s="14" t="s">
        <v>141</v>
      </c>
      <c r="D192" s="64">
        <v>79.3</v>
      </c>
      <c r="E192" s="56" t="s">
        <v>77</v>
      </c>
      <c r="F192" s="58"/>
    </row>
    <row r="193" spans="2:6" ht="16">
      <c r="B193" s="57">
        <v>191</v>
      </c>
      <c r="C193" s="14" t="s">
        <v>78</v>
      </c>
      <c r="D193" s="64">
        <v>82.4</v>
      </c>
      <c r="E193" s="56" t="s">
        <v>84</v>
      </c>
      <c r="F193" s="58"/>
    </row>
    <row r="194" spans="2:6" ht="16">
      <c r="B194" s="57">
        <v>192</v>
      </c>
      <c r="C194" s="14" t="s">
        <v>117</v>
      </c>
      <c r="D194" s="64">
        <v>139.5</v>
      </c>
      <c r="E194" s="56" t="s">
        <v>95</v>
      </c>
      <c r="F194" s="58"/>
    </row>
    <row r="195" spans="2:6" ht="16">
      <c r="B195" s="57">
        <v>193</v>
      </c>
      <c r="C195" s="14" t="s">
        <v>74</v>
      </c>
      <c r="D195" s="64">
        <v>479.4</v>
      </c>
      <c r="E195" s="56" t="s">
        <v>84</v>
      </c>
      <c r="F195" s="58"/>
    </row>
    <row r="196" spans="2:6" ht="16">
      <c r="B196" s="57">
        <v>194</v>
      </c>
      <c r="C196" s="14" t="s">
        <v>78</v>
      </c>
      <c r="D196" s="64">
        <v>146.80000000000001</v>
      </c>
      <c r="E196" s="56" t="s">
        <v>77</v>
      </c>
      <c r="F196" s="58"/>
    </row>
    <row r="197" spans="2:6" ht="16">
      <c r="B197" s="57">
        <v>195</v>
      </c>
      <c r="C197" s="14" t="s">
        <v>108</v>
      </c>
      <c r="D197" s="64">
        <v>93</v>
      </c>
      <c r="E197" s="56" t="s">
        <v>84</v>
      </c>
      <c r="F197" s="58"/>
    </row>
    <row r="198" spans="2:6" ht="16">
      <c r="B198" s="57">
        <v>196</v>
      </c>
      <c r="C198" s="14" t="s">
        <v>108</v>
      </c>
      <c r="D198" s="64">
        <v>35</v>
      </c>
      <c r="E198" s="56" t="s">
        <v>84</v>
      </c>
      <c r="F198" s="58"/>
    </row>
    <row r="199" spans="2:6" ht="16">
      <c r="B199" s="57">
        <v>197</v>
      </c>
      <c r="C199" s="14" t="s">
        <v>157</v>
      </c>
      <c r="D199" s="64">
        <v>245</v>
      </c>
      <c r="E199" s="56" t="s">
        <v>77</v>
      </c>
      <c r="F199" s="58"/>
    </row>
    <row r="200" spans="2:6" ht="16">
      <c r="B200" s="57">
        <v>198</v>
      </c>
      <c r="C200" s="14" t="s">
        <v>76</v>
      </c>
      <c r="D200" s="64">
        <v>388.2</v>
      </c>
      <c r="E200" s="56" t="s">
        <v>82</v>
      </c>
      <c r="F200" s="58"/>
    </row>
    <row r="201" spans="2:6" ht="16">
      <c r="B201" s="57">
        <v>199</v>
      </c>
      <c r="C201" s="14" t="s">
        <v>141</v>
      </c>
      <c r="D201" s="64">
        <v>27.400000000000002</v>
      </c>
      <c r="E201" s="56" t="s">
        <v>82</v>
      </c>
      <c r="F201" s="58"/>
    </row>
    <row r="202" spans="2:6" ht="16">
      <c r="B202" s="57">
        <v>200</v>
      </c>
      <c r="C202" s="14" t="s">
        <v>128</v>
      </c>
      <c r="D202" s="64">
        <v>1402.6</v>
      </c>
      <c r="E202" s="56" t="s">
        <v>95</v>
      </c>
      <c r="F202" s="58"/>
    </row>
    <row r="203" spans="2:6" ht="16">
      <c r="B203" s="57">
        <v>201</v>
      </c>
      <c r="C203" s="14" t="s">
        <v>138</v>
      </c>
      <c r="D203" s="64">
        <v>253.6</v>
      </c>
      <c r="E203" s="56" t="s">
        <v>92</v>
      </c>
      <c r="F203" s="58"/>
    </row>
    <row r="204" spans="2:6" ht="16">
      <c r="B204" s="57">
        <v>202</v>
      </c>
      <c r="C204" s="14" t="s">
        <v>102</v>
      </c>
      <c r="D204" s="64">
        <v>533</v>
      </c>
      <c r="E204" s="56" t="s">
        <v>84</v>
      </c>
      <c r="F204" s="58"/>
    </row>
    <row r="205" spans="2:6" ht="16">
      <c r="B205" s="57">
        <v>203</v>
      </c>
      <c r="C205" s="14" t="s">
        <v>128</v>
      </c>
      <c r="D205" s="64">
        <v>865.3</v>
      </c>
      <c r="E205" s="56" t="s">
        <v>82</v>
      </c>
      <c r="F205" s="58"/>
    </row>
    <row r="206" spans="2:6" ht="16">
      <c r="B206" s="57">
        <v>204</v>
      </c>
      <c r="C206" s="14" t="s">
        <v>129</v>
      </c>
      <c r="D206" s="64">
        <v>81.199999999999989</v>
      </c>
      <c r="E206" s="56" t="s">
        <v>95</v>
      </c>
      <c r="F206" s="58"/>
    </row>
    <row r="207" spans="2:6" ht="16">
      <c r="B207" s="57">
        <v>205</v>
      </c>
      <c r="C207" s="14" t="s">
        <v>83</v>
      </c>
      <c r="D207" s="64">
        <v>250.9</v>
      </c>
      <c r="E207" s="56" t="s">
        <v>82</v>
      </c>
      <c r="F207" s="58"/>
    </row>
    <row r="208" spans="2:6" ht="16">
      <c r="B208" s="57">
        <v>206</v>
      </c>
      <c r="C208" s="14" t="s">
        <v>139</v>
      </c>
      <c r="D208" s="64">
        <v>312.89999999999998</v>
      </c>
      <c r="E208" s="56" t="s">
        <v>82</v>
      </c>
      <c r="F208" s="58"/>
    </row>
    <row r="209" spans="2:6" ht="16">
      <c r="B209" s="57">
        <v>207</v>
      </c>
      <c r="C209" s="14" t="s">
        <v>87</v>
      </c>
      <c r="D209" s="64">
        <v>1804.5</v>
      </c>
      <c r="E209" s="56" t="s">
        <v>95</v>
      </c>
      <c r="F209" s="58"/>
    </row>
    <row r="210" spans="2:6" ht="16">
      <c r="B210" s="57">
        <v>208</v>
      </c>
      <c r="C210" s="14" t="s">
        <v>129</v>
      </c>
      <c r="D210" s="64">
        <v>115.7</v>
      </c>
      <c r="E210" s="56" t="s">
        <v>103</v>
      </c>
      <c r="F210" s="58"/>
    </row>
    <row r="211" spans="2:6" ht="16">
      <c r="B211" s="57">
        <v>209</v>
      </c>
      <c r="C211" s="14" t="s">
        <v>111</v>
      </c>
      <c r="D211" s="64">
        <v>162.69999999999999</v>
      </c>
      <c r="E211" s="56" t="s">
        <v>95</v>
      </c>
      <c r="F211" s="58"/>
    </row>
    <row r="212" spans="2:6" ht="16">
      <c r="B212" s="57">
        <v>210</v>
      </c>
      <c r="C212" s="14" t="s">
        <v>135</v>
      </c>
      <c r="D212" s="64">
        <v>738.3</v>
      </c>
      <c r="E212" s="56" t="s">
        <v>80</v>
      </c>
      <c r="F212" s="58"/>
    </row>
    <row r="213" spans="2:6" ht="16">
      <c r="B213" s="57">
        <v>211</v>
      </c>
      <c r="C213" s="14" t="s">
        <v>79</v>
      </c>
      <c r="D213" s="64">
        <v>1470.6</v>
      </c>
      <c r="E213" s="56" t="s">
        <v>75</v>
      </c>
      <c r="F213" s="58"/>
    </row>
    <row r="214" spans="2:6" ht="16">
      <c r="B214" s="57">
        <v>212</v>
      </c>
      <c r="C214" s="14" t="s">
        <v>112</v>
      </c>
      <c r="D214" s="64">
        <v>1486.1000000000001</v>
      </c>
      <c r="E214" s="56" t="s">
        <v>92</v>
      </c>
      <c r="F214" s="58"/>
    </row>
    <row r="215" spans="2:6" ht="16">
      <c r="B215" s="57">
        <v>213</v>
      </c>
      <c r="C215" s="14" t="s">
        <v>79</v>
      </c>
      <c r="D215" s="64">
        <v>147.79999999999998</v>
      </c>
      <c r="E215" s="56" t="s">
        <v>88</v>
      </c>
      <c r="F215" s="58"/>
    </row>
    <row r="216" spans="2:6" ht="16">
      <c r="B216" s="57">
        <v>214</v>
      </c>
      <c r="C216" s="14" t="s">
        <v>113</v>
      </c>
      <c r="D216" s="64">
        <v>686.59999999999991</v>
      </c>
      <c r="E216" s="56" t="s">
        <v>82</v>
      </c>
      <c r="F216" s="58"/>
    </row>
    <row r="217" spans="2:6" ht="16">
      <c r="B217" s="57">
        <v>215</v>
      </c>
      <c r="C217" s="14" t="s">
        <v>83</v>
      </c>
      <c r="D217" s="64">
        <v>72.300000000000011</v>
      </c>
      <c r="E217" s="56" t="s">
        <v>95</v>
      </c>
      <c r="F217" s="58"/>
    </row>
    <row r="218" spans="2:6" ht="16">
      <c r="B218" s="57">
        <v>216</v>
      </c>
      <c r="C218" s="14" t="s">
        <v>101</v>
      </c>
      <c r="D218" s="64">
        <v>49.3</v>
      </c>
      <c r="E218" s="56" t="s">
        <v>95</v>
      </c>
      <c r="F218" s="58"/>
    </row>
    <row r="219" spans="2:6" ht="16">
      <c r="B219" s="57">
        <v>217</v>
      </c>
      <c r="C219" s="14" t="s">
        <v>104</v>
      </c>
      <c r="D219" s="64">
        <v>1890.9</v>
      </c>
      <c r="E219" s="56" t="s">
        <v>82</v>
      </c>
      <c r="F219" s="58"/>
    </row>
    <row r="220" spans="2:6" ht="16">
      <c r="B220" s="57">
        <v>218</v>
      </c>
      <c r="C220" s="14" t="s">
        <v>129</v>
      </c>
      <c r="D220" s="64">
        <v>441.2</v>
      </c>
      <c r="E220" s="56" t="s">
        <v>84</v>
      </c>
      <c r="F220" s="58"/>
    </row>
    <row r="221" spans="2:6" ht="16">
      <c r="B221" s="57">
        <v>219</v>
      </c>
      <c r="C221" s="14" t="s">
        <v>118</v>
      </c>
      <c r="D221" s="64">
        <v>119.3</v>
      </c>
      <c r="E221" s="56" t="s">
        <v>82</v>
      </c>
      <c r="F221" s="58"/>
    </row>
    <row r="222" spans="2:6" ht="16">
      <c r="B222" s="57">
        <v>220</v>
      </c>
      <c r="C222" s="14" t="s">
        <v>127</v>
      </c>
      <c r="D222" s="64">
        <v>730.19999999999993</v>
      </c>
      <c r="E222" s="56" t="s">
        <v>84</v>
      </c>
      <c r="F222" s="58"/>
    </row>
    <row r="223" spans="2:6" ht="16">
      <c r="B223" s="57">
        <v>221</v>
      </c>
      <c r="C223" s="14" t="s">
        <v>131</v>
      </c>
      <c r="D223" s="64">
        <v>890</v>
      </c>
      <c r="E223" s="56" t="s">
        <v>82</v>
      </c>
      <c r="F223" s="58"/>
    </row>
    <row r="224" spans="2:6" ht="16">
      <c r="B224" s="57">
        <v>222</v>
      </c>
      <c r="C224" s="14" t="s">
        <v>143</v>
      </c>
      <c r="D224" s="64">
        <v>1450.3999999999999</v>
      </c>
      <c r="E224" s="56" t="s">
        <v>92</v>
      </c>
      <c r="F224" s="58"/>
    </row>
    <row r="225" spans="2:6" ht="16">
      <c r="B225" s="57">
        <v>223</v>
      </c>
      <c r="C225" s="14" t="s">
        <v>100</v>
      </c>
      <c r="D225" s="64">
        <v>601.79999999999995</v>
      </c>
      <c r="E225" s="56" t="s">
        <v>92</v>
      </c>
      <c r="F225" s="58"/>
    </row>
    <row r="226" spans="2:6" ht="16">
      <c r="B226" s="57">
        <v>224</v>
      </c>
      <c r="C226" s="14" t="s">
        <v>132</v>
      </c>
      <c r="D226" s="64">
        <v>645.6</v>
      </c>
      <c r="E226" s="56" t="s">
        <v>82</v>
      </c>
      <c r="F226" s="58"/>
    </row>
    <row r="227" spans="2:6" ht="16">
      <c r="B227" s="57">
        <v>225</v>
      </c>
      <c r="C227" s="14" t="s">
        <v>156</v>
      </c>
      <c r="D227" s="64">
        <v>61.7</v>
      </c>
      <c r="E227" s="56" t="s">
        <v>103</v>
      </c>
      <c r="F227" s="58"/>
    </row>
    <row r="228" spans="2:6" ht="16">
      <c r="B228" s="57">
        <v>226</v>
      </c>
      <c r="C228" s="14" t="s">
        <v>114</v>
      </c>
      <c r="D228" s="64">
        <v>455.90000000000003</v>
      </c>
      <c r="E228" s="56" t="s">
        <v>103</v>
      </c>
      <c r="F228" s="58"/>
    </row>
    <row r="229" spans="2:6" ht="16">
      <c r="B229" s="57">
        <v>227</v>
      </c>
      <c r="C229" s="14" t="s">
        <v>140</v>
      </c>
      <c r="D229" s="64">
        <v>42</v>
      </c>
      <c r="E229" s="56" t="s">
        <v>95</v>
      </c>
      <c r="F229" s="58"/>
    </row>
    <row r="230" spans="2:6" ht="16">
      <c r="B230" s="57">
        <v>228</v>
      </c>
      <c r="C230" s="14" t="s">
        <v>126</v>
      </c>
      <c r="D230" s="64">
        <v>163.70000000000002</v>
      </c>
      <c r="E230" s="56" t="s">
        <v>92</v>
      </c>
      <c r="F230" s="58"/>
    </row>
    <row r="231" spans="2:6" ht="16">
      <c r="B231" s="57">
        <v>229</v>
      </c>
      <c r="C231" s="14" t="s">
        <v>134</v>
      </c>
      <c r="D231" s="64">
        <v>834.9</v>
      </c>
      <c r="E231" s="56" t="s">
        <v>88</v>
      </c>
      <c r="F231" s="58"/>
    </row>
    <row r="232" spans="2:6" ht="16">
      <c r="B232" s="57">
        <v>230</v>
      </c>
      <c r="C232" s="14" t="s">
        <v>94</v>
      </c>
      <c r="D232" s="64">
        <v>7089.5</v>
      </c>
      <c r="E232" s="56" t="s">
        <v>84</v>
      </c>
      <c r="F232" s="58"/>
    </row>
    <row r="233" spans="2:6" ht="16">
      <c r="B233" s="57">
        <v>231</v>
      </c>
      <c r="C233" s="14" t="s">
        <v>90</v>
      </c>
      <c r="D233" s="64">
        <v>44.1</v>
      </c>
      <c r="E233" s="56" t="s">
        <v>95</v>
      </c>
      <c r="F233" s="58"/>
    </row>
    <row r="234" spans="2:6" ht="16">
      <c r="B234" s="57">
        <v>232</v>
      </c>
      <c r="C234" s="14" t="s">
        <v>152</v>
      </c>
      <c r="D234" s="64">
        <v>13.5</v>
      </c>
      <c r="E234" s="56" t="s">
        <v>77</v>
      </c>
      <c r="F234" s="58"/>
    </row>
    <row r="235" spans="2:6" ht="16">
      <c r="B235" s="57">
        <v>233</v>
      </c>
      <c r="C235" s="14" t="s">
        <v>135</v>
      </c>
      <c r="D235" s="64">
        <v>130.19999999999999</v>
      </c>
      <c r="E235" s="56" t="s">
        <v>88</v>
      </c>
      <c r="F235" s="58"/>
    </row>
    <row r="236" spans="2:6" ht="16">
      <c r="B236" s="57">
        <v>234</v>
      </c>
      <c r="C236" s="14" t="s">
        <v>113</v>
      </c>
      <c r="D236" s="64">
        <v>643.29999999999995</v>
      </c>
      <c r="E236" s="56" t="s">
        <v>95</v>
      </c>
      <c r="F236" s="58"/>
    </row>
    <row r="237" spans="2:6" ht="16">
      <c r="B237" s="57">
        <v>235</v>
      </c>
      <c r="C237" s="14" t="s">
        <v>83</v>
      </c>
      <c r="D237" s="64">
        <v>48.099999999999994</v>
      </c>
      <c r="E237" s="56" t="s">
        <v>103</v>
      </c>
      <c r="F237" s="58"/>
    </row>
    <row r="238" spans="2:6" ht="16">
      <c r="B238" s="57">
        <v>236</v>
      </c>
      <c r="C238" s="14" t="s">
        <v>146</v>
      </c>
      <c r="D238" s="64">
        <v>710.69999999999993</v>
      </c>
      <c r="E238" s="56" t="s">
        <v>103</v>
      </c>
      <c r="F238" s="58"/>
    </row>
    <row r="239" spans="2:6" ht="16">
      <c r="B239" s="57">
        <v>237</v>
      </c>
      <c r="C239" s="14" t="s">
        <v>154</v>
      </c>
      <c r="D239" s="64">
        <v>644.5</v>
      </c>
      <c r="E239" s="56" t="s">
        <v>82</v>
      </c>
      <c r="F239" s="58"/>
    </row>
    <row r="240" spans="2:6" ht="16">
      <c r="B240" s="57">
        <v>238</v>
      </c>
      <c r="C240" s="14" t="s">
        <v>114</v>
      </c>
      <c r="D240" s="64">
        <v>68.8</v>
      </c>
      <c r="E240" s="56" t="s">
        <v>84</v>
      </c>
      <c r="F240" s="58"/>
    </row>
    <row r="241" spans="2:6" ht="16">
      <c r="B241" s="57">
        <v>239</v>
      </c>
      <c r="C241" s="14" t="s">
        <v>90</v>
      </c>
      <c r="D241" s="64">
        <v>305.3</v>
      </c>
      <c r="E241" s="56" t="s">
        <v>92</v>
      </c>
      <c r="F241" s="58"/>
    </row>
    <row r="242" spans="2:6" ht="16">
      <c r="B242" s="57">
        <v>240</v>
      </c>
      <c r="C242" s="14" t="s">
        <v>99</v>
      </c>
      <c r="D242" s="64">
        <v>49.3</v>
      </c>
      <c r="E242" s="56" t="s">
        <v>95</v>
      </c>
      <c r="F242" s="58"/>
    </row>
    <row r="243" spans="2:6" ht="16">
      <c r="B243" s="57">
        <v>241</v>
      </c>
      <c r="C243" s="14" t="s">
        <v>90</v>
      </c>
      <c r="D243" s="64">
        <v>2101.9</v>
      </c>
      <c r="E243" s="56" t="s">
        <v>75</v>
      </c>
      <c r="F243" s="58"/>
    </row>
    <row r="244" spans="2:6" ht="16">
      <c r="B244" s="57">
        <v>242</v>
      </c>
      <c r="C244" s="14" t="s">
        <v>79</v>
      </c>
      <c r="D244" s="64">
        <v>685.19999999999993</v>
      </c>
      <c r="E244" s="56" t="s">
        <v>86</v>
      </c>
      <c r="F244" s="58"/>
    </row>
    <row r="245" spans="2:6" ht="16">
      <c r="B245" s="57">
        <v>243</v>
      </c>
      <c r="C245" s="14" t="s">
        <v>116</v>
      </c>
      <c r="D245" s="64">
        <v>467.70000000000005</v>
      </c>
      <c r="E245" s="56" t="s">
        <v>75</v>
      </c>
      <c r="F245" s="58"/>
    </row>
    <row r="246" spans="2:6" ht="16">
      <c r="B246" s="57">
        <v>244</v>
      </c>
      <c r="C246" s="14" t="s">
        <v>109</v>
      </c>
      <c r="D246" s="64">
        <v>362.1</v>
      </c>
      <c r="E246" s="56" t="s">
        <v>75</v>
      </c>
      <c r="F246" s="58"/>
    </row>
    <row r="247" spans="2:6" ht="16">
      <c r="B247" s="57">
        <v>245</v>
      </c>
      <c r="C247" s="14" t="s">
        <v>131</v>
      </c>
      <c r="D247" s="64">
        <v>169.60000000000002</v>
      </c>
      <c r="E247" s="56" t="s">
        <v>95</v>
      </c>
      <c r="F247" s="58"/>
    </row>
    <row r="248" spans="2:6" ht="16">
      <c r="B248" s="57">
        <v>246</v>
      </c>
      <c r="C248" s="14" t="s">
        <v>139</v>
      </c>
      <c r="D248" s="64">
        <v>52.9</v>
      </c>
      <c r="E248" s="56" t="s">
        <v>77</v>
      </c>
      <c r="F248" s="58"/>
    </row>
    <row r="249" spans="2:6" ht="16">
      <c r="B249" s="57">
        <v>247</v>
      </c>
      <c r="C249" s="14" t="s">
        <v>118</v>
      </c>
      <c r="D249" s="64">
        <v>659.9</v>
      </c>
      <c r="E249" s="56" t="s">
        <v>82</v>
      </c>
      <c r="F249" s="58"/>
    </row>
    <row r="250" spans="2:6" ht="16">
      <c r="B250" s="57">
        <v>248</v>
      </c>
      <c r="C250" s="14" t="s">
        <v>158</v>
      </c>
      <c r="D250" s="64">
        <v>74.800000000000011</v>
      </c>
      <c r="E250" s="56" t="s">
        <v>92</v>
      </c>
      <c r="F250" s="58"/>
    </row>
    <row r="251" spans="2:6" ht="16">
      <c r="B251" s="57">
        <v>249</v>
      </c>
      <c r="C251" s="14" t="s">
        <v>141</v>
      </c>
      <c r="D251" s="64">
        <v>106.4</v>
      </c>
      <c r="E251" s="56" t="s">
        <v>82</v>
      </c>
      <c r="F251" s="58"/>
    </row>
    <row r="252" spans="2:6" ht="16">
      <c r="B252" s="57">
        <v>250</v>
      </c>
      <c r="C252" s="14" t="s">
        <v>150</v>
      </c>
      <c r="D252" s="64">
        <v>628.9</v>
      </c>
      <c r="E252" s="56" t="s">
        <v>84</v>
      </c>
      <c r="F252" s="58"/>
    </row>
    <row r="253" spans="2:6" ht="16">
      <c r="B253" s="57">
        <v>251</v>
      </c>
      <c r="C253" s="14" t="s">
        <v>159</v>
      </c>
      <c r="D253" s="64">
        <v>46.5</v>
      </c>
      <c r="E253" s="56" t="s">
        <v>84</v>
      </c>
      <c r="F253" s="58"/>
    </row>
    <row r="254" spans="2:6" ht="16">
      <c r="B254" s="57">
        <v>252</v>
      </c>
      <c r="C254" s="14" t="s">
        <v>90</v>
      </c>
      <c r="D254" s="64">
        <v>297.5</v>
      </c>
      <c r="E254" s="56" t="s">
        <v>95</v>
      </c>
      <c r="F254" s="58"/>
    </row>
    <row r="255" spans="2:6" ht="16">
      <c r="B255" s="57">
        <v>253</v>
      </c>
      <c r="C255" s="14" t="s">
        <v>112</v>
      </c>
      <c r="D255" s="64">
        <v>1020.1999999999999</v>
      </c>
      <c r="E255" s="56" t="s">
        <v>82</v>
      </c>
      <c r="F255" s="58"/>
    </row>
    <row r="256" spans="2:6" ht="16">
      <c r="B256" s="57">
        <v>254</v>
      </c>
      <c r="C256" s="14" t="s">
        <v>154</v>
      </c>
      <c r="D256" s="64">
        <v>88.5</v>
      </c>
      <c r="E256" s="56" t="s">
        <v>86</v>
      </c>
      <c r="F256" s="58"/>
    </row>
    <row r="257" spans="2:6" ht="16">
      <c r="B257" s="57">
        <v>255</v>
      </c>
      <c r="C257" s="14" t="s">
        <v>119</v>
      </c>
      <c r="D257" s="64">
        <v>167.39999999999998</v>
      </c>
      <c r="E257" s="56" t="s">
        <v>77</v>
      </c>
      <c r="F257" s="58"/>
    </row>
    <row r="258" spans="2:6" ht="16">
      <c r="B258" s="57">
        <v>256</v>
      </c>
      <c r="C258" s="14" t="s">
        <v>141</v>
      </c>
      <c r="D258" s="64">
        <v>426.8</v>
      </c>
      <c r="E258" s="56" t="s">
        <v>77</v>
      </c>
      <c r="F258" s="58"/>
    </row>
    <row r="259" spans="2:6" ht="16">
      <c r="B259" s="57">
        <v>257</v>
      </c>
      <c r="C259" s="14" t="s">
        <v>100</v>
      </c>
      <c r="D259" s="64">
        <v>591.30000000000007</v>
      </c>
      <c r="E259" s="56" t="s">
        <v>82</v>
      </c>
      <c r="F259" s="58"/>
    </row>
    <row r="260" spans="2:6" ht="16">
      <c r="B260" s="57">
        <v>258</v>
      </c>
      <c r="C260" s="14" t="s">
        <v>133</v>
      </c>
      <c r="D260" s="64">
        <v>71.3</v>
      </c>
      <c r="E260" s="56" t="s">
        <v>84</v>
      </c>
      <c r="F260" s="58"/>
    </row>
    <row r="261" spans="2:6" ht="16">
      <c r="B261" s="57">
        <v>259</v>
      </c>
      <c r="C261" s="14" t="s">
        <v>132</v>
      </c>
      <c r="D261" s="64">
        <v>3506.3999999999996</v>
      </c>
      <c r="E261" s="56" t="s">
        <v>82</v>
      </c>
      <c r="F261" s="58"/>
    </row>
    <row r="262" spans="2:6" ht="16">
      <c r="B262" s="57">
        <v>260</v>
      </c>
      <c r="C262" s="14" t="s">
        <v>142</v>
      </c>
      <c r="D262" s="64">
        <v>474.5</v>
      </c>
      <c r="E262" s="56" t="s">
        <v>75</v>
      </c>
      <c r="F262" s="58"/>
    </row>
    <row r="263" spans="2:6" ht="16">
      <c r="B263" s="57">
        <v>261</v>
      </c>
      <c r="C263" s="14" t="s">
        <v>137</v>
      </c>
      <c r="D263" s="64">
        <v>35.299999999999997</v>
      </c>
      <c r="E263" s="56" t="s">
        <v>75</v>
      </c>
      <c r="F263" s="58"/>
    </row>
    <row r="264" spans="2:6" ht="16">
      <c r="B264" s="57">
        <v>262</v>
      </c>
      <c r="C264" s="14" t="s">
        <v>100</v>
      </c>
      <c r="D264" s="64">
        <v>152.79999999999998</v>
      </c>
      <c r="E264" s="56" t="s">
        <v>75</v>
      </c>
      <c r="F264" s="58"/>
    </row>
    <row r="265" spans="2:6" ht="16">
      <c r="B265" s="57">
        <v>263</v>
      </c>
      <c r="C265" s="14" t="s">
        <v>128</v>
      </c>
      <c r="D265" s="64">
        <v>3676.3</v>
      </c>
      <c r="E265" s="56" t="s">
        <v>77</v>
      </c>
      <c r="F265" s="58"/>
    </row>
    <row r="266" spans="2:6" ht="16">
      <c r="B266" s="57">
        <v>264</v>
      </c>
      <c r="C266" s="14" t="s">
        <v>120</v>
      </c>
      <c r="D266" s="64">
        <v>1056.5</v>
      </c>
      <c r="E266" s="56" t="s">
        <v>75</v>
      </c>
      <c r="F266" s="58"/>
    </row>
    <row r="267" spans="2:6" ht="16">
      <c r="B267" s="57">
        <v>265</v>
      </c>
      <c r="C267" s="14" t="s">
        <v>134</v>
      </c>
      <c r="D267" s="64">
        <v>693.19999999999993</v>
      </c>
      <c r="E267" s="56" t="s">
        <v>103</v>
      </c>
      <c r="F267" s="58"/>
    </row>
    <row r="268" spans="2:6" ht="16">
      <c r="B268" s="57">
        <v>266</v>
      </c>
      <c r="C268" s="14" t="s">
        <v>160</v>
      </c>
      <c r="D268" s="64">
        <v>1.5</v>
      </c>
      <c r="E268" s="56" t="s">
        <v>82</v>
      </c>
      <c r="F268" s="58"/>
    </row>
    <row r="269" spans="2:6" ht="16">
      <c r="B269" s="57">
        <v>267</v>
      </c>
      <c r="C269" s="14" t="s">
        <v>161</v>
      </c>
      <c r="D269" s="64">
        <v>320.7</v>
      </c>
      <c r="E269" s="56" t="s">
        <v>84</v>
      </c>
      <c r="F269" s="58"/>
    </row>
    <row r="270" spans="2:6" ht="16">
      <c r="B270" s="57">
        <v>268</v>
      </c>
      <c r="C270" s="14" t="s">
        <v>119</v>
      </c>
      <c r="D270" s="64">
        <v>627.79999999999995</v>
      </c>
      <c r="E270" s="56" t="s">
        <v>103</v>
      </c>
      <c r="F270" s="58"/>
    </row>
    <row r="271" spans="2:6" ht="16">
      <c r="B271" s="57">
        <v>269</v>
      </c>
      <c r="C271" s="14" t="s">
        <v>91</v>
      </c>
      <c r="D271" s="64">
        <v>917.6</v>
      </c>
      <c r="E271" s="56" t="s">
        <v>77</v>
      </c>
      <c r="F271" s="58"/>
    </row>
    <row r="272" spans="2:6" ht="16">
      <c r="B272" s="57">
        <v>270</v>
      </c>
      <c r="C272" s="14" t="s">
        <v>149</v>
      </c>
      <c r="D272" s="64">
        <v>133.69999999999999</v>
      </c>
      <c r="E272" s="56" t="s">
        <v>75</v>
      </c>
      <c r="F272" s="58"/>
    </row>
    <row r="273" spans="2:6" ht="16">
      <c r="B273" s="57">
        <v>271</v>
      </c>
      <c r="C273" s="14" t="s">
        <v>129</v>
      </c>
      <c r="D273" s="64">
        <v>211.9</v>
      </c>
      <c r="E273" s="56" t="s">
        <v>86</v>
      </c>
      <c r="F273" s="58"/>
    </row>
    <row r="274" spans="2:6" ht="16">
      <c r="B274" s="57">
        <v>272</v>
      </c>
      <c r="C274" s="14" t="s">
        <v>162</v>
      </c>
      <c r="D274" s="64">
        <v>172.2</v>
      </c>
      <c r="E274" s="56" t="s">
        <v>95</v>
      </c>
      <c r="F274" s="58"/>
    </row>
    <row r="275" spans="2:6" ht="16">
      <c r="B275" s="57">
        <v>273</v>
      </c>
      <c r="C275" s="14" t="s">
        <v>106</v>
      </c>
      <c r="D275" s="64">
        <v>2181.5</v>
      </c>
      <c r="E275" s="56" t="s">
        <v>82</v>
      </c>
      <c r="F275" s="58"/>
    </row>
    <row r="276" spans="2:6" ht="16">
      <c r="B276" s="57">
        <v>274</v>
      </c>
      <c r="C276" s="14" t="s">
        <v>109</v>
      </c>
      <c r="D276" s="64">
        <v>453.29999999999995</v>
      </c>
      <c r="E276" s="56" t="s">
        <v>82</v>
      </c>
      <c r="F276" s="58"/>
    </row>
    <row r="277" spans="2:6" ht="16">
      <c r="B277" s="57">
        <v>275</v>
      </c>
      <c r="C277" s="14" t="s">
        <v>160</v>
      </c>
      <c r="D277" s="64">
        <v>2447.9</v>
      </c>
      <c r="E277" s="56" t="s">
        <v>92</v>
      </c>
      <c r="F277" s="58"/>
    </row>
    <row r="278" spans="2:6" ht="16">
      <c r="B278" s="57">
        <v>276</v>
      </c>
      <c r="C278" s="14" t="s">
        <v>104</v>
      </c>
      <c r="D278" s="64">
        <v>419</v>
      </c>
      <c r="E278" s="56" t="s">
        <v>75</v>
      </c>
      <c r="F278" s="58"/>
    </row>
    <row r="279" spans="2:6" ht="16">
      <c r="B279" s="57">
        <v>277</v>
      </c>
      <c r="C279" s="14" t="s">
        <v>163</v>
      </c>
      <c r="D279" s="64">
        <v>33.5</v>
      </c>
      <c r="E279" s="56" t="s">
        <v>77</v>
      </c>
      <c r="F279" s="58"/>
    </row>
    <row r="280" spans="2:6" ht="16">
      <c r="B280" s="57">
        <v>278</v>
      </c>
      <c r="C280" s="14" t="s">
        <v>164</v>
      </c>
      <c r="D280" s="64">
        <v>666.9</v>
      </c>
      <c r="E280" s="56" t="s">
        <v>88</v>
      </c>
      <c r="F280" s="58"/>
    </row>
    <row r="281" spans="2:6" ht="16">
      <c r="B281" s="57">
        <v>279</v>
      </c>
      <c r="C281" s="14" t="s">
        <v>139</v>
      </c>
      <c r="D281" s="64">
        <v>3392.2000000000003</v>
      </c>
      <c r="E281" s="56" t="s">
        <v>84</v>
      </c>
      <c r="F281" s="58"/>
    </row>
    <row r="282" spans="2:6" ht="16">
      <c r="B282" s="57">
        <v>280</v>
      </c>
      <c r="C282" s="14" t="s">
        <v>145</v>
      </c>
      <c r="D282" s="64">
        <v>744.59999999999991</v>
      </c>
      <c r="E282" s="56" t="s">
        <v>75</v>
      </c>
      <c r="F282" s="58"/>
    </row>
    <row r="283" spans="2:6" ht="16">
      <c r="B283" s="57">
        <v>281</v>
      </c>
      <c r="C283" s="14" t="s">
        <v>96</v>
      </c>
      <c r="D283" s="64">
        <v>49.900000000000006</v>
      </c>
      <c r="E283" s="56" t="s">
        <v>92</v>
      </c>
      <c r="F283" s="58"/>
    </row>
    <row r="284" spans="2:6" ht="16">
      <c r="B284" s="57">
        <v>282</v>
      </c>
      <c r="C284" s="14" t="s">
        <v>109</v>
      </c>
      <c r="D284" s="64">
        <v>279.40000000000003</v>
      </c>
      <c r="E284" s="56" t="s">
        <v>95</v>
      </c>
      <c r="F284" s="58"/>
    </row>
    <row r="285" spans="2:6" ht="16">
      <c r="B285" s="57">
        <v>283</v>
      </c>
      <c r="C285" s="14" t="s">
        <v>87</v>
      </c>
      <c r="D285" s="64">
        <v>585.90000000000009</v>
      </c>
      <c r="E285" s="56" t="s">
        <v>82</v>
      </c>
      <c r="F285" s="58"/>
    </row>
    <row r="286" spans="2:6" ht="16">
      <c r="B286" s="57">
        <v>284</v>
      </c>
      <c r="C286" s="14" t="s">
        <v>74</v>
      </c>
      <c r="D286" s="64">
        <v>7899.5</v>
      </c>
      <c r="E286" s="56" t="s">
        <v>84</v>
      </c>
      <c r="F286" s="58"/>
    </row>
    <row r="287" spans="2:6" ht="16">
      <c r="B287" s="57">
        <v>285</v>
      </c>
      <c r="C287" s="14" t="s">
        <v>114</v>
      </c>
      <c r="D287" s="64">
        <v>48.7</v>
      </c>
      <c r="E287" s="56" t="s">
        <v>86</v>
      </c>
      <c r="F287" s="58"/>
    </row>
    <row r="288" spans="2:6" ht="16">
      <c r="B288" s="57">
        <v>286</v>
      </c>
      <c r="C288" s="14" t="s">
        <v>153</v>
      </c>
      <c r="D288" s="64">
        <v>81.199999999999989</v>
      </c>
      <c r="E288" s="56" t="s">
        <v>75</v>
      </c>
      <c r="F288" s="58"/>
    </row>
    <row r="289" spans="2:6" ht="16">
      <c r="B289" s="57">
        <v>287</v>
      </c>
      <c r="C289" s="14" t="s">
        <v>85</v>
      </c>
      <c r="D289" s="64">
        <v>788.5</v>
      </c>
      <c r="E289" s="56" t="s">
        <v>92</v>
      </c>
      <c r="F289" s="58"/>
    </row>
    <row r="290" spans="2:6" ht="16">
      <c r="B290" s="57">
        <v>288</v>
      </c>
      <c r="C290" s="14" t="s">
        <v>142</v>
      </c>
      <c r="D290" s="64">
        <v>156.4</v>
      </c>
      <c r="E290" s="56" t="s">
        <v>82</v>
      </c>
      <c r="F290" s="58"/>
    </row>
    <row r="291" spans="2:6" ht="16">
      <c r="B291" s="57">
        <v>289</v>
      </c>
      <c r="C291" s="14" t="s">
        <v>111</v>
      </c>
      <c r="D291" s="64">
        <v>1880.3999999999999</v>
      </c>
      <c r="E291" s="56" t="s">
        <v>95</v>
      </c>
      <c r="F291" s="58"/>
    </row>
    <row r="292" spans="2:6" ht="16">
      <c r="B292" s="57">
        <v>290</v>
      </c>
      <c r="C292" s="14" t="s">
        <v>104</v>
      </c>
      <c r="D292" s="64">
        <v>2044.7</v>
      </c>
      <c r="E292" s="56" t="s">
        <v>103</v>
      </c>
      <c r="F292" s="58"/>
    </row>
    <row r="293" spans="2:6" ht="16">
      <c r="B293" s="57">
        <v>291</v>
      </c>
      <c r="C293" s="14" t="s">
        <v>132</v>
      </c>
      <c r="D293" s="64">
        <v>110.60000000000001</v>
      </c>
      <c r="E293" s="56" t="s">
        <v>92</v>
      </c>
      <c r="F293" s="58"/>
    </row>
    <row r="294" spans="2:6" ht="16">
      <c r="B294" s="57">
        <v>292</v>
      </c>
      <c r="C294" s="14" t="s">
        <v>114</v>
      </c>
      <c r="D294" s="64">
        <v>123.6</v>
      </c>
      <c r="E294" s="56" t="s">
        <v>77</v>
      </c>
      <c r="F294" s="58"/>
    </row>
    <row r="295" spans="2:6" ht="16">
      <c r="B295" s="57">
        <v>293</v>
      </c>
      <c r="C295" s="14" t="s">
        <v>112</v>
      </c>
      <c r="D295" s="64">
        <v>481.70000000000005</v>
      </c>
      <c r="E295" s="56" t="s">
        <v>95</v>
      </c>
      <c r="F295" s="58"/>
    </row>
    <row r="296" spans="2:6" ht="16">
      <c r="B296" s="57">
        <v>294</v>
      </c>
      <c r="C296" s="14" t="s">
        <v>129</v>
      </c>
      <c r="D296" s="64">
        <v>109.5</v>
      </c>
      <c r="E296" s="56" t="s">
        <v>92</v>
      </c>
      <c r="F296" s="58"/>
    </row>
    <row r="297" spans="2:6" ht="16">
      <c r="B297" s="57">
        <v>295</v>
      </c>
      <c r="C297" s="14" t="s">
        <v>83</v>
      </c>
      <c r="D297" s="64">
        <v>1947.2</v>
      </c>
      <c r="E297" s="56" t="s">
        <v>92</v>
      </c>
      <c r="F297" s="58"/>
    </row>
    <row r="298" spans="2:6" ht="16">
      <c r="B298" s="57">
        <v>296</v>
      </c>
      <c r="C298" s="14" t="s">
        <v>81</v>
      </c>
      <c r="D298" s="64">
        <v>686.5</v>
      </c>
      <c r="E298" s="56" t="s">
        <v>103</v>
      </c>
      <c r="F298" s="58"/>
    </row>
    <row r="299" spans="2:6" ht="16">
      <c r="B299" s="57">
        <v>297</v>
      </c>
      <c r="C299" s="14" t="s">
        <v>140</v>
      </c>
      <c r="D299" s="64">
        <v>776.3</v>
      </c>
      <c r="E299" s="56" t="s">
        <v>75</v>
      </c>
      <c r="F299" s="58"/>
    </row>
    <row r="300" spans="2:6" ht="16">
      <c r="B300" s="57">
        <v>298</v>
      </c>
      <c r="C300" s="14" t="s">
        <v>123</v>
      </c>
      <c r="D300" s="64">
        <v>249.1</v>
      </c>
      <c r="E300" s="56" t="s">
        <v>82</v>
      </c>
      <c r="F300" s="58"/>
    </row>
    <row r="301" spans="2:6" ht="16">
      <c r="B301" s="57">
        <v>299</v>
      </c>
      <c r="C301" s="14" t="s">
        <v>104</v>
      </c>
      <c r="D301" s="64">
        <v>1712.4</v>
      </c>
      <c r="E301" s="56" t="s">
        <v>88</v>
      </c>
      <c r="F301" s="58"/>
    </row>
    <row r="302" spans="2:6" ht="16">
      <c r="B302" s="57">
        <v>300</v>
      </c>
      <c r="C302" s="14" t="s">
        <v>140</v>
      </c>
      <c r="D302" s="64">
        <v>1784.3000000000002</v>
      </c>
      <c r="E302" s="56" t="s">
        <v>84</v>
      </c>
      <c r="F302" s="58"/>
    </row>
    <row r="303" spans="2:6" ht="16">
      <c r="B303" s="57">
        <v>301</v>
      </c>
      <c r="C303" s="14" t="s">
        <v>78</v>
      </c>
      <c r="D303" s="64">
        <v>14.299999999999999</v>
      </c>
      <c r="E303" s="56" t="s">
        <v>84</v>
      </c>
      <c r="F303" s="58"/>
    </row>
    <row r="304" spans="2:6" ht="16">
      <c r="B304" s="57">
        <v>302</v>
      </c>
      <c r="C304" s="14" t="s">
        <v>87</v>
      </c>
      <c r="D304" s="64">
        <v>1494.9</v>
      </c>
      <c r="E304" s="56" t="s">
        <v>103</v>
      </c>
      <c r="F304" s="58"/>
    </row>
    <row r="305" spans="2:6" ht="16">
      <c r="B305" s="57">
        <v>303</v>
      </c>
      <c r="C305" s="14" t="s">
        <v>128</v>
      </c>
      <c r="D305" s="64">
        <v>2524.9</v>
      </c>
      <c r="E305" s="56" t="s">
        <v>77</v>
      </c>
      <c r="F305" s="58"/>
    </row>
    <row r="306" spans="2:6" ht="16">
      <c r="B306" s="57">
        <v>304</v>
      </c>
      <c r="C306" s="14" t="s">
        <v>90</v>
      </c>
      <c r="D306" s="64">
        <v>832.2</v>
      </c>
      <c r="E306" s="56" t="s">
        <v>103</v>
      </c>
      <c r="F306" s="58"/>
    </row>
    <row r="307" spans="2:6" ht="16">
      <c r="B307" s="57">
        <v>305</v>
      </c>
      <c r="C307" s="14" t="s">
        <v>96</v>
      </c>
      <c r="D307" s="64">
        <v>1209.7</v>
      </c>
      <c r="E307" s="56" t="s">
        <v>82</v>
      </c>
      <c r="F307" s="58"/>
    </row>
    <row r="308" spans="2:6" ht="16">
      <c r="B308" s="57">
        <v>306</v>
      </c>
      <c r="C308" s="14" t="s">
        <v>109</v>
      </c>
      <c r="D308" s="64">
        <v>588.80000000000007</v>
      </c>
      <c r="E308" s="56" t="s">
        <v>84</v>
      </c>
      <c r="F308" s="58"/>
    </row>
    <row r="309" spans="2:6" ht="16">
      <c r="B309" s="57">
        <v>307</v>
      </c>
      <c r="C309" s="14" t="s">
        <v>121</v>
      </c>
      <c r="D309" s="64">
        <v>43.2</v>
      </c>
      <c r="E309" s="56" t="s">
        <v>75</v>
      </c>
      <c r="F309" s="58"/>
    </row>
    <row r="310" spans="2:6" ht="16">
      <c r="B310" s="57">
        <v>308</v>
      </c>
      <c r="C310" s="14" t="s">
        <v>131</v>
      </c>
      <c r="D310" s="64">
        <v>729.5</v>
      </c>
      <c r="E310" s="56" t="s">
        <v>82</v>
      </c>
      <c r="F310" s="58"/>
    </row>
    <row r="311" spans="2:6" ht="16">
      <c r="B311" s="57">
        <v>309</v>
      </c>
      <c r="C311" s="14" t="s">
        <v>109</v>
      </c>
      <c r="D311" s="64">
        <v>967.2</v>
      </c>
      <c r="E311" s="56" t="s">
        <v>86</v>
      </c>
      <c r="F311" s="58"/>
    </row>
    <row r="312" spans="2:6" ht="16">
      <c r="B312" s="57">
        <v>310</v>
      </c>
      <c r="C312" s="14" t="s">
        <v>99</v>
      </c>
      <c r="D312" s="64">
        <v>366.5</v>
      </c>
      <c r="E312" s="56" t="s">
        <v>95</v>
      </c>
      <c r="F312" s="58"/>
    </row>
    <row r="313" spans="2:6" ht="16">
      <c r="B313" s="57">
        <v>311</v>
      </c>
      <c r="C313" s="14" t="s">
        <v>111</v>
      </c>
      <c r="D313" s="64">
        <v>2422.1</v>
      </c>
      <c r="E313" s="56" t="s">
        <v>103</v>
      </c>
      <c r="F313" s="58"/>
    </row>
    <row r="314" spans="2:6" ht="16">
      <c r="B314" s="57">
        <v>312</v>
      </c>
      <c r="C314" s="14" t="s">
        <v>138</v>
      </c>
      <c r="D314" s="64">
        <v>729.7</v>
      </c>
      <c r="E314" s="56" t="s">
        <v>92</v>
      </c>
      <c r="F314" s="58"/>
    </row>
    <row r="315" spans="2:6" ht="16">
      <c r="B315" s="57">
        <v>313</v>
      </c>
      <c r="C315" s="14" t="s">
        <v>117</v>
      </c>
      <c r="D315" s="64">
        <v>229.5</v>
      </c>
      <c r="E315" s="56" t="s">
        <v>92</v>
      </c>
      <c r="F315" s="58"/>
    </row>
    <row r="316" spans="2:6" ht="16">
      <c r="B316" s="57">
        <v>314</v>
      </c>
      <c r="C316" s="14" t="s">
        <v>104</v>
      </c>
      <c r="D316" s="64">
        <v>10076.4</v>
      </c>
      <c r="E316" s="56" t="s">
        <v>84</v>
      </c>
      <c r="F316" s="58"/>
    </row>
    <row r="317" spans="2:6" ht="16">
      <c r="B317" s="57">
        <v>315</v>
      </c>
      <c r="C317" s="14" t="s">
        <v>136</v>
      </c>
      <c r="D317" s="64">
        <v>98</v>
      </c>
      <c r="E317" s="56" t="s">
        <v>103</v>
      </c>
      <c r="F317" s="58"/>
    </row>
    <row r="318" spans="2:6" ht="16">
      <c r="B318" s="57">
        <v>316</v>
      </c>
      <c r="C318" s="14" t="s">
        <v>102</v>
      </c>
      <c r="D318" s="64">
        <v>80.5</v>
      </c>
      <c r="E318" s="56" t="s">
        <v>77</v>
      </c>
      <c r="F318" s="58"/>
    </row>
    <row r="319" spans="2:6" ht="16">
      <c r="B319" s="57">
        <v>317</v>
      </c>
      <c r="C319" s="14" t="s">
        <v>94</v>
      </c>
      <c r="D319" s="64">
        <v>137.5</v>
      </c>
      <c r="E319" s="56" t="s">
        <v>82</v>
      </c>
      <c r="F319" s="58"/>
    </row>
    <row r="320" spans="2:6" ht="16">
      <c r="B320" s="57">
        <v>318</v>
      </c>
      <c r="C320" s="14" t="s">
        <v>119</v>
      </c>
      <c r="D320" s="64">
        <v>339.7</v>
      </c>
      <c r="E320" s="56" t="s">
        <v>92</v>
      </c>
      <c r="F320" s="58"/>
    </row>
    <row r="321" spans="2:6" ht="16">
      <c r="B321" s="57">
        <v>319</v>
      </c>
      <c r="C321" s="14" t="s">
        <v>133</v>
      </c>
      <c r="D321" s="64">
        <v>71.5</v>
      </c>
      <c r="E321" s="56" t="s">
        <v>95</v>
      </c>
      <c r="F321" s="58"/>
    </row>
    <row r="322" spans="2:6" ht="16">
      <c r="B322" s="57">
        <v>320</v>
      </c>
      <c r="C322" s="14" t="s">
        <v>102</v>
      </c>
      <c r="D322" s="64">
        <v>884</v>
      </c>
      <c r="E322" s="56" t="s">
        <v>86</v>
      </c>
      <c r="F322" s="58"/>
    </row>
    <row r="323" spans="2:6" ht="16">
      <c r="B323" s="57">
        <v>321</v>
      </c>
      <c r="C323" s="14" t="s">
        <v>133</v>
      </c>
      <c r="D323" s="64">
        <v>1889.9</v>
      </c>
      <c r="E323" s="56" t="s">
        <v>84</v>
      </c>
      <c r="F323" s="58"/>
    </row>
    <row r="324" spans="2:6" ht="16">
      <c r="B324" s="57">
        <v>322</v>
      </c>
      <c r="C324" s="14" t="s">
        <v>142</v>
      </c>
      <c r="D324" s="64">
        <v>848.40000000000009</v>
      </c>
      <c r="E324" s="56" t="s">
        <v>75</v>
      </c>
      <c r="F324" s="58"/>
    </row>
    <row r="325" spans="2:6" ht="16">
      <c r="B325" s="57">
        <v>323</v>
      </c>
      <c r="C325" s="14" t="s">
        <v>113</v>
      </c>
      <c r="D325" s="64">
        <v>604.29999999999995</v>
      </c>
      <c r="E325" s="56" t="s">
        <v>103</v>
      </c>
      <c r="F325" s="58"/>
    </row>
    <row r="326" spans="2:6" ht="16">
      <c r="B326" s="57">
        <v>324</v>
      </c>
      <c r="C326" s="14" t="s">
        <v>108</v>
      </c>
      <c r="D326" s="64">
        <v>1164.3000000000002</v>
      </c>
      <c r="E326" s="56" t="s">
        <v>84</v>
      </c>
      <c r="F326" s="58"/>
    </row>
    <row r="327" spans="2:6" ht="16">
      <c r="B327" s="57">
        <v>325</v>
      </c>
      <c r="C327" s="14" t="s">
        <v>158</v>
      </c>
      <c r="D327" s="64">
        <v>119.2</v>
      </c>
      <c r="E327" s="56" t="s">
        <v>95</v>
      </c>
      <c r="F327" s="58"/>
    </row>
    <row r="328" spans="2:6" ht="16">
      <c r="B328" s="57">
        <v>326</v>
      </c>
      <c r="C328" s="14" t="s">
        <v>165</v>
      </c>
      <c r="D328" s="64">
        <v>376</v>
      </c>
      <c r="E328" s="56" t="s">
        <v>82</v>
      </c>
      <c r="F328" s="58"/>
    </row>
    <row r="329" spans="2:6" ht="16">
      <c r="B329" s="57">
        <v>327</v>
      </c>
      <c r="C329" s="14" t="s">
        <v>105</v>
      </c>
      <c r="D329" s="64">
        <v>1273.4000000000001</v>
      </c>
      <c r="E329" s="56" t="s">
        <v>88</v>
      </c>
      <c r="F329" s="58"/>
    </row>
    <row r="330" spans="2:6" ht="16">
      <c r="B330" s="57">
        <v>328</v>
      </c>
      <c r="C330" s="14" t="s">
        <v>106</v>
      </c>
      <c r="D330" s="64">
        <v>185.6</v>
      </c>
      <c r="E330" s="56" t="s">
        <v>84</v>
      </c>
      <c r="F330" s="58"/>
    </row>
    <row r="331" spans="2:6" ht="16">
      <c r="B331" s="57">
        <v>329</v>
      </c>
      <c r="C331" s="14" t="s">
        <v>165</v>
      </c>
      <c r="D331" s="64">
        <v>254.1</v>
      </c>
      <c r="E331" s="56" t="s">
        <v>86</v>
      </c>
      <c r="F331" s="58"/>
    </row>
    <row r="332" spans="2:6" ht="16">
      <c r="B332" s="57">
        <v>330</v>
      </c>
      <c r="C332" s="14" t="s">
        <v>96</v>
      </c>
      <c r="D332" s="64">
        <v>758.9</v>
      </c>
      <c r="E332" s="56" t="s">
        <v>82</v>
      </c>
      <c r="F332" s="58"/>
    </row>
    <row r="333" spans="2:6" ht="16">
      <c r="B333" s="57">
        <v>331</v>
      </c>
      <c r="C333" s="14" t="s">
        <v>137</v>
      </c>
      <c r="D333" s="64">
        <v>30.099999999999998</v>
      </c>
      <c r="E333" s="56" t="s">
        <v>84</v>
      </c>
      <c r="F333" s="58"/>
    </row>
    <row r="334" spans="2:6" ht="16">
      <c r="B334" s="57">
        <v>332</v>
      </c>
      <c r="C334" s="14" t="s">
        <v>74</v>
      </c>
      <c r="D334" s="64">
        <v>260.59999999999997</v>
      </c>
      <c r="E334" s="56" t="s">
        <v>95</v>
      </c>
      <c r="F334" s="58"/>
    </row>
    <row r="335" spans="2:6" ht="16">
      <c r="B335" s="57">
        <v>333</v>
      </c>
      <c r="C335" s="14" t="s">
        <v>166</v>
      </c>
      <c r="D335" s="64">
        <v>137.30000000000001</v>
      </c>
      <c r="E335" s="56" t="s">
        <v>92</v>
      </c>
      <c r="F335" s="58"/>
    </row>
    <row r="336" spans="2:6" ht="16">
      <c r="B336" s="57">
        <v>334</v>
      </c>
      <c r="C336" s="14" t="s">
        <v>87</v>
      </c>
      <c r="D336" s="64">
        <v>72.8</v>
      </c>
      <c r="E336" s="56" t="s">
        <v>103</v>
      </c>
      <c r="F336" s="58"/>
    </row>
    <row r="337" spans="2:6" ht="16">
      <c r="B337" s="57">
        <v>335</v>
      </c>
      <c r="C337" s="14" t="s">
        <v>102</v>
      </c>
      <c r="D337" s="64">
        <v>591.4</v>
      </c>
      <c r="E337" s="56" t="s">
        <v>82</v>
      </c>
      <c r="F337" s="58"/>
    </row>
    <row r="338" spans="2:6" ht="16">
      <c r="B338" s="57">
        <v>336</v>
      </c>
      <c r="C338" s="14" t="s">
        <v>151</v>
      </c>
      <c r="D338" s="64">
        <v>65.400000000000006</v>
      </c>
      <c r="E338" s="56" t="s">
        <v>84</v>
      </c>
      <c r="F338" s="58"/>
    </row>
    <row r="339" spans="2:6" ht="16">
      <c r="B339" s="57">
        <v>337</v>
      </c>
      <c r="C339" s="14" t="s">
        <v>117</v>
      </c>
      <c r="D339" s="64">
        <v>4.8</v>
      </c>
      <c r="E339" s="56" t="s">
        <v>86</v>
      </c>
      <c r="F339" s="58"/>
    </row>
    <row r="340" spans="2:6" ht="16">
      <c r="B340" s="57">
        <v>338</v>
      </c>
      <c r="C340" s="14" t="s">
        <v>97</v>
      </c>
      <c r="D340" s="64">
        <v>625.20000000000005</v>
      </c>
      <c r="E340" s="56" t="s">
        <v>92</v>
      </c>
      <c r="F340" s="58"/>
    </row>
    <row r="341" spans="2:6" ht="16">
      <c r="B341" s="57">
        <v>339</v>
      </c>
      <c r="C341" s="14" t="s">
        <v>89</v>
      </c>
      <c r="D341" s="64">
        <v>134.1</v>
      </c>
      <c r="E341" s="56" t="s">
        <v>75</v>
      </c>
      <c r="F341" s="58"/>
    </row>
    <row r="342" spans="2:6" ht="16">
      <c r="B342" s="57">
        <v>340</v>
      </c>
      <c r="C342" s="14" t="s">
        <v>104</v>
      </c>
      <c r="D342" s="64">
        <v>1946.6999999999998</v>
      </c>
      <c r="E342" s="56" t="s">
        <v>103</v>
      </c>
      <c r="F342" s="58"/>
    </row>
    <row r="343" spans="2:6" ht="16">
      <c r="B343" s="57">
        <v>341</v>
      </c>
      <c r="C343" s="14" t="s">
        <v>94</v>
      </c>
      <c r="D343" s="64">
        <v>589.79999999999995</v>
      </c>
      <c r="E343" s="56" t="s">
        <v>88</v>
      </c>
      <c r="F343" s="58"/>
    </row>
    <row r="344" spans="2:6" ht="16">
      <c r="B344" s="57">
        <v>342</v>
      </c>
      <c r="C344" s="14" t="s">
        <v>160</v>
      </c>
      <c r="D344" s="64">
        <v>277.10000000000002</v>
      </c>
      <c r="E344" s="56" t="s">
        <v>84</v>
      </c>
      <c r="F344" s="58"/>
    </row>
    <row r="345" spans="2:6" ht="16">
      <c r="B345" s="57">
        <v>343</v>
      </c>
      <c r="C345" s="14" t="s">
        <v>163</v>
      </c>
      <c r="D345" s="64">
        <v>44.2</v>
      </c>
      <c r="E345" s="56" t="s">
        <v>95</v>
      </c>
      <c r="F345" s="58"/>
    </row>
    <row r="346" spans="2:6" ht="16">
      <c r="B346" s="57">
        <v>344</v>
      </c>
      <c r="C346" s="14" t="s">
        <v>133</v>
      </c>
      <c r="D346" s="64">
        <v>447.70000000000005</v>
      </c>
      <c r="E346" s="56" t="s">
        <v>82</v>
      </c>
      <c r="F346" s="58"/>
    </row>
    <row r="347" spans="2:6" ht="16">
      <c r="B347" s="57">
        <v>345</v>
      </c>
      <c r="C347" s="14" t="s">
        <v>74</v>
      </c>
      <c r="D347" s="64">
        <v>967.8</v>
      </c>
      <c r="E347" s="56" t="s">
        <v>103</v>
      </c>
      <c r="F347" s="58"/>
    </row>
    <row r="348" spans="2:6" ht="16">
      <c r="B348" s="57">
        <v>346</v>
      </c>
      <c r="C348" s="14" t="s">
        <v>143</v>
      </c>
      <c r="D348" s="64">
        <v>559.20000000000005</v>
      </c>
      <c r="E348" s="56" t="s">
        <v>92</v>
      </c>
      <c r="F348" s="58"/>
    </row>
    <row r="349" spans="2:6" ht="16">
      <c r="B349" s="57">
        <v>347</v>
      </c>
      <c r="C349" s="14" t="s">
        <v>109</v>
      </c>
      <c r="D349" s="64">
        <v>321</v>
      </c>
      <c r="E349" s="56" t="s">
        <v>84</v>
      </c>
      <c r="F349" s="58"/>
    </row>
    <row r="350" spans="2:6" ht="16">
      <c r="B350" s="57">
        <v>348</v>
      </c>
      <c r="C350" s="14" t="s">
        <v>127</v>
      </c>
      <c r="D350" s="64">
        <v>52.400000000000006</v>
      </c>
      <c r="E350" s="56" t="s">
        <v>84</v>
      </c>
      <c r="F350" s="58"/>
    </row>
    <row r="351" spans="2:6" ht="16">
      <c r="B351" s="57">
        <v>349</v>
      </c>
      <c r="C351" s="14" t="s">
        <v>139</v>
      </c>
      <c r="D351" s="64">
        <v>351.2</v>
      </c>
      <c r="E351" s="56" t="s">
        <v>75</v>
      </c>
      <c r="F351" s="58"/>
    </row>
    <row r="352" spans="2:6" ht="16">
      <c r="B352" s="57">
        <v>350</v>
      </c>
      <c r="C352" s="14" t="s">
        <v>94</v>
      </c>
      <c r="D352" s="64">
        <v>444.20000000000005</v>
      </c>
      <c r="E352" s="56" t="s">
        <v>92</v>
      </c>
      <c r="F352" s="58"/>
    </row>
    <row r="353" spans="2:6" ht="16">
      <c r="B353" s="57">
        <v>351</v>
      </c>
      <c r="C353" s="14" t="s">
        <v>114</v>
      </c>
      <c r="D353" s="64">
        <v>299.8</v>
      </c>
      <c r="E353" s="56" t="s">
        <v>77</v>
      </c>
      <c r="F353" s="58"/>
    </row>
    <row r="354" spans="2:6" ht="16">
      <c r="B354" s="57">
        <v>352</v>
      </c>
      <c r="C354" s="14" t="s">
        <v>148</v>
      </c>
      <c r="D354" s="64">
        <v>451.3</v>
      </c>
      <c r="E354" s="56" t="s">
        <v>82</v>
      </c>
      <c r="F354" s="58"/>
    </row>
    <row r="355" spans="2:6" ht="16">
      <c r="B355" s="57">
        <v>353</v>
      </c>
      <c r="C355" s="14" t="s">
        <v>90</v>
      </c>
      <c r="D355" s="64">
        <v>583</v>
      </c>
      <c r="E355" s="56" t="s">
        <v>75</v>
      </c>
      <c r="F355" s="58"/>
    </row>
    <row r="356" spans="2:6" ht="16">
      <c r="B356" s="57">
        <v>354</v>
      </c>
      <c r="C356" s="14" t="s">
        <v>143</v>
      </c>
      <c r="D356" s="64">
        <v>29.2</v>
      </c>
      <c r="E356" s="56" t="s">
        <v>95</v>
      </c>
      <c r="F356" s="58"/>
    </row>
    <row r="357" spans="2:6" ht="16">
      <c r="B357" s="57">
        <v>355</v>
      </c>
      <c r="C357" s="14" t="s">
        <v>114</v>
      </c>
      <c r="D357" s="64">
        <v>296</v>
      </c>
      <c r="E357" s="56" t="s">
        <v>82</v>
      </c>
      <c r="F357" s="58"/>
    </row>
    <row r="358" spans="2:6" ht="16">
      <c r="B358" s="57">
        <v>356</v>
      </c>
      <c r="C358" s="14" t="s">
        <v>128</v>
      </c>
      <c r="D358" s="64">
        <v>2002.4</v>
      </c>
      <c r="E358" s="56" t="s">
        <v>88</v>
      </c>
      <c r="F358" s="58"/>
    </row>
    <row r="359" spans="2:6" ht="16">
      <c r="B359" s="57">
        <v>357</v>
      </c>
      <c r="C359" s="14" t="s">
        <v>131</v>
      </c>
      <c r="D359" s="64">
        <v>74.599999999999994</v>
      </c>
      <c r="E359" s="56" t="s">
        <v>92</v>
      </c>
      <c r="F359" s="58"/>
    </row>
    <row r="360" spans="2:6" ht="16">
      <c r="B360" s="57">
        <v>358</v>
      </c>
      <c r="C360" s="14" t="s">
        <v>133</v>
      </c>
      <c r="D360" s="64">
        <v>3791.3</v>
      </c>
      <c r="E360" s="56" t="s">
        <v>92</v>
      </c>
      <c r="F360" s="58"/>
    </row>
    <row r="361" spans="2:6" ht="16">
      <c r="B361" s="57">
        <v>359</v>
      </c>
      <c r="C361" s="14" t="s">
        <v>124</v>
      </c>
      <c r="D361" s="64">
        <v>18.5</v>
      </c>
      <c r="E361" s="56" t="s">
        <v>75</v>
      </c>
      <c r="F361" s="58"/>
    </row>
    <row r="362" spans="2:6" ht="16">
      <c r="B362" s="57">
        <v>360</v>
      </c>
      <c r="C362" s="14" t="s">
        <v>116</v>
      </c>
      <c r="D362" s="64">
        <v>794</v>
      </c>
      <c r="E362" s="56" t="s">
        <v>82</v>
      </c>
      <c r="F362" s="58"/>
    </row>
    <row r="363" spans="2:6" ht="16">
      <c r="B363" s="57">
        <v>361</v>
      </c>
      <c r="C363" s="14" t="s">
        <v>78</v>
      </c>
      <c r="D363" s="64">
        <v>277.89999999999998</v>
      </c>
      <c r="E363" s="56" t="s">
        <v>82</v>
      </c>
      <c r="F363" s="58"/>
    </row>
    <row r="364" spans="2:6" ht="16">
      <c r="B364" s="57">
        <v>362</v>
      </c>
      <c r="C364" s="14" t="s">
        <v>147</v>
      </c>
      <c r="D364" s="64">
        <v>806.5</v>
      </c>
      <c r="E364" s="56" t="s">
        <v>77</v>
      </c>
      <c r="F364" s="58"/>
    </row>
    <row r="365" spans="2:6" ht="16">
      <c r="B365" s="57">
        <v>363</v>
      </c>
      <c r="C365" s="14" t="s">
        <v>128</v>
      </c>
      <c r="D365" s="64">
        <v>5440.8</v>
      </c>
      <c r="E365" s="56" t="s">
        <v>92</v>
      </c>
      <c r="F365" s="58"/>
    </row>
    <row r="366" spans="2:6" ht="16">
      <c r="B366" s="57">
        <v>364</v>
      </c>
      <c r="C366" s="14" t="s">
        <v>90</v>
      </c>
      <c r="D366" s="64">
        <v>81.099999999999994</v>
      </c>
      <c r="E366" s="56" t="s">
        <v>82</v>
      </c>
      <c r="F366" s="58"/>
    </row>
    <row r="367" spans="2:6" ht="16">
      <c r="B367" s="57">
        <v>365</v>
      </c>
      <c r="C367" s="14" t="s">
        <v>160</v>
      </c>
      <c r="D367" s="64">
        <v>19.3</v>
      </c>
      <c r="E367" s="56" t="s">
        <v>95</v>
      </c>
      <c r="F367" s="58"/>
    </row>
    <row r="368" spans="2:6" ht="16">
      <c r="B368" s="57">
        <v>366</v>
      </c>
      <c r="C368" s="14" t="s">
        <v>163</v>
      </c>
      <c r="D368" s="64">
        <v>185.3</v>
      </c>
      <c r="E368" s="56" t="s">
        <v>82</v>
      </c>
      <c r="F368" s="58"/>
    </row>
    <row r="369" spans="2:6" ht="16">
      <c r="B369" s="57">
        <v>367</v>
      </c>
      <c r="C369" s="14" t="s">
        <v>163</v>
      </c>
      <c r="D369" s="64">
        <v>1165.3</v>
      </c>
      <c r="E369" s="56" t="s">
        <v>92</v>
      </c>
      <c r="F369" s="58"/>
    </row>
    <row r="370" spans="2:6" ht="16">
      <c r="B370" s="57">
        <v>368</v>
      </c>
      <c r="C370" s="14" t="s">
        <v>141</v>
      </c>
      <c r="D370" s="64">
        <v>267.8</v>
      </c>
      <c r="E370" s="56" t="s">
        <v>95</v>
      </c>
      <c r="F370" s="58"/>
    </row>
    <row r="371" spans="2:6" ht="16">
      <c r="B371" s="57">
        <v>369</v>
      </c>
      <c r="C371" s="14" t="s">
        <v>167</v>
      </c>
      <c r="D371" s="64">
        <v>7.5</v>
      </c>
      <c r="E371" s="56" t="s">
        <v>103</v>
      </c>
      <c r="F371" s="58"/>
    </row>
    <row r="372" spans="2:6" ht="16">
      <c r="B372" s="57">
        <v>370</v>
      </c>
      <c r="C372" s="14" t="s">
        <v>133</v>
      </c>
      <c r="D372" s="64">
        <v>910.5</v>
      </c>
      <c r="E372" s="56" t="s">
        <v>84</v>
      </c>
      <c r="F372" s="58"/>
    </row>
    <row r="373" spans="2:6" ht="16">
      <c r="B373" s="57">
        <v>371</v>
      </c>
      <c r="C373" s="14" t="s">
        <v>128</v>
      </c>
      <c r="D373" s="64">
        <v>487.70000000000005</v>
      </c>
      <c r="E373" s="56" t="s">
        <v>95</v>
      </c>
      <c r="F373" s="58"/>
    </row>
    <row r="374" spans="2:6" ht="16">
      <c r="B374" s="57">
        <v>372</v>
      </c>
      <c r="C374" s="14" t="s">
        <v>133</v>
      </c>
      <c r="D374" s="64">
        <v>1546.8000000000002</v>
      </c>
      <c r="E374" s="56" t="s">
        <v>92</v>
      </c>
      <c r="F374" s="58"/>
    </row>
    <row r="375" spans="2:6" ht="16">
      <c r="B375" s="57">
        <v>373</v>
      </c>
      <c r="C375" s="14" t="s">
        <v>126</v>
      </c>
      <c r="D375" s="64">
        <v>237.3</v>
      </c>
      <c r="E375" s="56" t="s">
        <v>82</v>
      </c>
      <c r="F375" s="58"/>
    </row>
    <row r="376" spans="2:6" ht="16">
      <c r="B376" s="57">
        <v>374</v>
      </c>
      <c r="C376" s="14" t="s">
        <v>113</v>
      </c>
      <c r="D376" s="64">
        <v>509.7</v>
      </c>
      <c r="E376" s="56" t="s">
        <v>82</v>
      </c>
      <c r="F376" s="58"/>
    </row>
    <row r="377" spans="2:6" ht="16">
      <c r="B377" s="57">
        <v>375</v>
      </c>
      <c r="C377" s="14" t="s">
        <v>100</v>
      </c>
      <c r="D377" s="64">
        <v>163.4</v>
      </c>
      <c r="E377" s="56" t="s">
        <v>95</v>
      </c>
      <c r="F377" s="58"/>
    </row>
    <row r="378" spans="2:6" ht="16">
      <c r="B378" s="57">
        <v>376</v>
      </c>
      <c r="C378" s="14" t="s">
        <v>99</v>
      </c>
      <c r="D378" s="64">
        <v>971.80000000000007</v>
      </c>
      <c r="E378" s="56" t="s">
        <v>95</v>
      </c>
      <c r="F378" s="58"/>
    </row>
    <row r="379" spans="2:6" ht="16">
      <c r="B379" s="57">
        <v>377</v>
      </c>
      <c r="C379" s="14" t="s">
        <v>109</v>
      </c>
      <c r="D379" s="64">
        <v>1742</v>
      </c>
      <c r="E379" s="56" t="s">
        <v>75</v>
      </c>
      <c r="F379" s="58"/>
    </row>
    <row r="380" spans="2:6" ht="16">
      <c r="B380" s="57">
        <v>378</v>
      </c>
      <c r="C380" s="14" t="s">
        <v>159</v>
      </c>
      <c r="D380" s="64">
        <v>9.3999999999999986</v>
      </c>
      <c r="E380" s="56" t="s">
        <v>103</v>
      </c>
      <c r="F380" s="58"/>
    </row>
    <row r="381" spans="2:6" ht="16">
      <c r="B381" s="57">
        <v>379</v>
      </c>
      <c r="C381" s="14" t="s">
        <v>122</v>
      </c>
      <c r="D381" s="64">
        <v>439</v>
      </c>
      <c r="E381" s="56" t="s">
        <v>84</v>
      </c>
      <c r="F381" s="58"/>
    </row>
    <row r="382" spans="2:6" ht="16">
      <c r="B382" s="57">
        <v>380</v>
      </c>
      <c r="C382" s="14" t="s">
        <v>141</v>
      </c>
      <c r="D382" s="64">
        <v>8.6999999999999993</v>
      </c>
      <c r="E382" s="56" t="s">
        <v>95</v>
      </c>
      <c r="F382" s="58"/>
    </row>
    <row r="383" spans="2:6" ht="16">
      <c r="B383" s="57">
        <v>381</v>
      </c>
      <c r="C383" s="14" t="s">
        <v>74</v>
      </c>
      <c r="D383" s="64">
        <v>4779</v>
      </c>
      <c r="E383" s="56" t="s">
        <v>75</v>
      </c>
      <c r="F383" s="58"/>
    </row>
    <row r="384" spans="2:6" ht="16">
      <c r="B384" s="57">
        <v>382</v>
      </c>
      <c r="C384" s="14" t="s">
        <v>168</v>
      </c>
      <c r="D384" s="64">
        <v>948</v>
      </c>
      <c r="E384" s="56" t="s">
        <v>82</v>
      </c>
      <c r="F384" s="58"/>
    </row>
    <row r="385" spans="2:6" ht="16">
      <c r="B385" s="57">
        <v>383</v>
      </c>
      <c r="C385" s="14" t="s">
        <v>129</v>
      </c>
      <c r="D385" s="64">
        <v>323.5</v>
      </c>
      <c r="E385" s="56" t="s">
        <v>92</v>
      </c>
      <c r="F385" s="58"/>
    </row>
    <row r="386" spans="2:6" ht="16">
      <c r="B386" s="57">
        <v>384</v>
      </c>
      <c r="C386" s="14" t="s">
        <v>120</v>
      </c>
      <c r="D386" s="64">
        <v>413.8</v>
      </c>
      <c r="E386" s="56" t="s">
        <v>95</v>
      </c>
      <c r="F386" s="58"/>
    </row>
    <row r="387" spans="2:6" ht="16">
      <c r="B387" s="57">
        <v>385</v>
      </c>
      <c r="C387" s="14" t="s">
        <v>108</v>
      </c>
      <c r="D387" s="64">
        <v>1386.9</v>
      </c>
      <c r="E387" s="56" t="s">
        <v>92</v>
      </c>
      <c r="F387" s="58"/>
    </row>
    <row r="388" spans="2:6" ht="16">
      <c r="B388" s="57">
        <v>386</v>
      </c>
      <c r="C388" s="14" t="s">
        <v>102</v>
      </c>
      <c r="D388" s="64">
        <v>303.60000000000002</v>
      </c>
      <c r="E388" s="56" t="s">
        <v>82</v>
      </c>
      <c r="F388" s="58"/>
    </row>
    <row r="389" spans="2:6" ht="16">
      <c r="B389" s="57">
        <v>387</v>
      </c>
      <c r="C389" s="14" t="s">
        <v>121</v>
      </c>
      <c r="D389" s="64">
        <v>854.59999999999991</v>
      </c>
      <c r="E389" s="56" t="s">
        <v>82</v>
      </c>
      <c r="F389" s="58"/>
    </row>
    <row r="390" spans="2:6" ht="16">
      <c r="B390" s="57">
        <v>388</v>
      </c>
      <c r="C390" s="14" t="s">
        <v>128</v>
      </c>
      <c r="D390" s="64">
        <v>1074.5999999999999</v>
      </c>
      <c r="E390" s="56" t="s">
        <v>95</v>
      </c>
      <c r="F390" s="58"/>
    </row>
    <row r="391" spans="2:6" ht="16">
      <c r="B391" s="57">
        <v>389</v>
      </c>
      <c r="C391" s="14" t="s">
        <v>152</v>
      </c>
      <c r="D391" s="64">
        <v>4873.8</v>
      </c>
      <c r="E391" s="56" t="s">
        <v>82</v>
      </c>
      <c r="F391" s="58"/>
    </row>
    <row r="392" spans="2:6" ht="16">
      <c r="B392" s="57">
        <v>390</v>
      </c>
      <c r="C392" s="14" t="s">
        <v>101</v>
      </c>
      <c r="D392" s="64">
        <v>474.6</v>
      </c>
      <c r="E392" s="56" t="s">
        <v>95</v>
      </c>
      <c r="F392" s="58"/>
    </row>
    <row r="393" spans="2:6" ht="16">
      <c r="B393" s="57">
        <v>391</v>
      </c>
      <c r="C393" s="14" t="s">
        <v>87</v>
      </c>
      <c r="D393" s="64">
        <v>11.5</v>
      </c>
      <c r="E393" s="56" t="s">
        <v>82</v>
      </c>
      <c r="F393" s="58"/>
    </row>
    <row r="394" spans="2:6" ht="16">
      <c r="B394" s="57">
        <v>392</v>
      </c>
      <c r="C394" s="14" t="s">
        <v>146</v>
      </c>
      <c r="D394" s="64">
        <v>2012.8999999999999</v>
      </c>
      <c r="E394" s="56" t="s">
        <v>77</v>
      </c>
      <c r="F394" s="58"/>
    </row>
    <row r="395" spans="2:6" ht="16">
      <c r="B395" s="57">
        <v>393</v>
      </c>
      <c r="C395" s="14" t="s">
        <v>90</v>
      </c>
      <c r="D395" s="64">
        <v>1796.1000000000001</v>
      </c>
      <c r="E395" s="56" t="s">
        <v>82</v>
      </c>
      <c r="F395" s="58"/>
    </row>
    <row r="396" spans="2:6" ht="16">
      <c r="B396" s="57">
        <v>394</v>
      </c>
      <c r="C396" s="14" t="s">
        <v>149</v>
      </c>
      <c r="D396" s="64">
        <v>386.4</v>
      </c>
      <c r="E396" s="56" t="s">
        <v>75</v>
      </c>
      <c r="F396" s="58"/>
    </row>
    <row r="397" spans="2:6" ht="16">
      <c r="B397" s="57">
        <v>395</v>
      </c>
      <c r="C397" s="14" t="s">
        <v>120</v>
      </c>
      <c r="D397" s="64">
        <v>235.5</v>
      </c>
      <c r="E397" s="56" t="s">
        <v>82</v>
      </c>
      <c r="F397" s="58"/>
    </row>
    <row r="398" spans="2:6" ht="16">
      <c r="B398" s="57">
        <v>396</v>
      </c>
      <c r="C398" s="14" t="s">
        <v>164</v>
      </c>
      <c r="D398" s="64">
        <v>62</v>
      </c>
      <c r="E398" s="56" t="s">
        <v>88</v>
      </c>
      <c r="F398" s="58"/>
    </row>
    <row r="399" spans="2:6" ht="16">
      <c r="B399" s="57">
        <v>397</v>
      </c>
      <c r="C399" s="14" t="s">
        <v>154</v>
      </c>
      <c r="D399" s="64">
        <v>1584.4</v>
      </c>
      <c r="E399" s="56" t="s">
        <v>84</v>
      </c>
      <c r="F399" s="58"/>
    </row>
    <row r="400" spans="2:6" ht="16">
      <c r="B400" s="57">
        <v>398</v>
      </c>
      <c r="C400" s="14" t="s">
        <v>89</v>
      </c>
      <c r="D400" s="64">
        <v>1.4000000000000001</v>
      </c>
      <c r="E400" s="56" t="s">
        <v>84</v>
      </c>
      <c r="F400" s="58"/>
    </row>
    <row r="401" spans="2:6" ht="16">
      <c r="B401" s="57">
        <v>399</v>
      </c>
      <c r="C401" s="14" t="s">
        <v>169</v>
      </c>
      <c r="D401" s="64">
        <v>294.60000000000002</v>
      </c>
      <c r="E401" s="56" t="s">
        <v>77</v>
      </c>
      <c r="F401" s="58"/>
    </row>
    <row r="402" spans="2:6" ht="16">
      <c r="B402" s="57">
        <v>400</v>
      </c>
      <c r="C402" s="14" t="s">
        <v>81</v>
      </c>
      <c r="D402" s="64">
        <v>124.1</v>
      </c>
      <c r="E402" s="56" t="s">
        <v>82</v>
      </c>
      <c r="F402" s="58"/>
    </row>
    <row r="403" spans="2:6" ht="16">
      <c r="B403" s="57">
        <v>401</v>
      </c>
      <c r="C403" s="14" t="s">
        <v>119</v>
      </c>
      <c r="D403" s="64">
        <v>1423.3000000000002</v>
      </c>
      <c r="E403" s="56" t="s">
        <v>86</v>
      </c>
      <c r="F403" s="58"/>
    </row>
    <row r="404" spans="2:6" ht="16">
      <c r="B404" s="57">
        <v>402</v>
      </c>
      <c r="C404" s="14" t="s">
        <v>97</v>
      </c>
      <c r="D404" s="64">
        <v>455.4</v>
      </c>
      <c r="E404" s="56" t="s">
        <v>82</v>
      </c>
      <c r="F404" s="58"/>
    </row>
    <row r="405" spans="2:6" ht="16">
      <c r="B405" s="57">
        <v>403</v>
      </c>
      <c r="C405" s="14" t="s">
        <v>137</v>
      </c>
      <c r="D405" s="64">
        <v>1768.1</v>
      </c>
      <c r="E405" s="56" t="s">
        <v>88</v>
      </c>
      <c r="F405" s="58"/>
    </row>
    <row r="406" spans="2:6" ht="16">
      <c r="B406" s="57">
        <v>404</v>
      </c>
      <c r="C406" s="14" t="s">
        <v>136</v>
      </c>
      <c r="D406" s="64">
        <v>418.9</v>
      </c>
      <c r="E406" s="56" t="s">
        <v>75</v>
      </c>
      <c r="F406" s="58"/>
    </row>
    <row r="407" spans="2:6" ht="16">
      <c r="B407" s="57">
        <v>405</v>
      </c>
      <c r="C407" s="14" t="s">
        <v>157</v>
      </c>
      <c r="D407" s="64">
        <v>71.399999999999991</v>
      </c>
      <c r="E407" s="56" t="s">
        <v>82</v>
      </c>
      <c r="F407" s="58"/>
    </row>
    <row r="408" spans="2:6" ht="16">
      <c r="B408" s="57">
        <v>406</v>
      </c>
      <c r="C408" s="14" t="s">
        <v>104</v>
      </c>
      <c r="D408" s="64">
        <v>3641.5</v>
      </c>
      <c r="E408" s="56" t="s">
        <v>82</v>
      </c>
      <c r="F408" s="58"/>
    </row>
    <row r="409" spans="2:6" ht="16">
      <c r="B409" s="57">
        <v>407</v>
      </c>
      <c r="C409" s="14" t="s">
        <v>113</v>
      </c>
      <c r="D409" s="64">
        <v>142.5</v>
      </c>
      <c r="E409" s="56" t="s">
        <v>88</v>
      </c>
      <c r="F409" s="58"/>
    </row>
    <row r="410" spans="2:6" ht="16">
      <c r="B410" s="57">
        <v>408</v>
      </c>
      <c r="C410" s="14" t="s">
        <v>163</v>
      </c>
      <c r="D410" s="64">
        <v>571.5</v>
      </c>
      <c r="E410" s="56" t="s">
        <v>77</v>
      </c>
      <c r="F410" s="58"/>
    </row>
    <row r="411" spans="2:6" ht="16">
      <c r="B411" s="57">
        <v>409</v>
      </c>
      <c r="C411" s="14" t="s">
        <v>146</v>
      </c>
      <c r="D411" s="64">
        <v>1058.0999999999999</v>
      </c>
      <c r="E411" s="56" t="s">
        <v>75</v>
      </c>
      <c r="F411" s="58"/>
    </row>
    <row r="412" spans="2:6" ht="16">
      <c r="B412" s="57">
        <v>410</v>
      </c>
      <c r="C412" s="14" t="s">
        <v>120</v>
      </c>
      <c r="D412" s="64">
        <v>206</v>
      </c>
      <c r="E412" s="56" t="s">
        <v>95</v>
      </c>
      <c r="F412" s="58"/>
    </row>
    <row r="413" spans="2:6" ht="16">
      <c r="B413" s="57">
        <v>411</v>
      </c>
      <c r="C413" s="14" t="s">
        <v>108</v>
      </c>
      <c r="D413" s="64">
        <v>552.6</v>
      </c>
      <c r="E413" s="56" t="s">
        <v>88</v>
      </c>
      <c r="F413" s="58"/>
    </row>
    <row r="414" spans="2:6" ht="16">
      <c r="B414" s="57">
        <v>412</v>
      </c>
      <c r="C414" s="14" t="s">
        <v>117</v>
      </c>
      <c r="D414" s="64">
        <v>44.1</v>
      </c>
      <c r="E414" s="56" t="s">
        <v>92</v>
      </c>
      <c r="F414" s="58"/>
    </row>
    <row r="415" spans="2:6" ht="16">
      <c r="B415" s="57">
        <v>413</v>
      </c>
      <c r="C415" s="14" t="s">
        <v>128</v>
      </c>
      <c r="D415" s="64">
        <v>3526.9</v>
      </c>
      <c r="E415" s="56" t="s">
        <v>103</v>
      </c>
      <c r="F415" s="58"/>
    </row>
    <row r="416" spans="2:6" ht="16">
      <c r="B416" s="57">
        <v>414</v>
      </c>
      <c r="C416" s="14" t="s">
        <v>119</v>
      </c>
      <c r="D416" s="64">
        <v>175.5</v>
      </c>
      <c r="E416" s="56" t="s">
        <v>75</v>
      </c>
      <c r="F416" s="58"/>
    </row>
    <row r="417" spans="2:6" ht="16">
      <c r="B417" s="57">
        <v>415</v>
      </c>
      <c r="C417" s="14" t="s">
        <v>123</v>
      </c>
      <c r="D417" s="64">
        <v>263.09999999999997</v>
      </c>
      <c r="E417" s="56" t="s">
        <v>92</v>
      </c>
      <c r="F417" s="58"/>
    </row>
    <row r="418" spans="2:6" ht="16">
      <c r="B418" s="57">
        <v>416</v>
      </c>
      <c r="C418" s="14" t="s">
        <v>123</v>
      </c>
      <c r="D418" s="64">
        <v>12.8</v>
      </c>
      <c r="E418" s="56" t="s">
        <v>84</v>
      </c>
      <c r="F418" s="58"/>
    </row>
    <row r="419" spans="2:6" ht="16">
      <c r="B419" s="57">
        <v>417</v>
      </c>
      <c r="C419" s="14" t="s">
        <v>99</v>
      </c>
      <c r="D419" s="64">
        <v>2034.8</v>
      </c>
      <c r="E419" s="56" t="s">
        <v>82</v>
      </c>
      <c r="F419" s="58"/>
    </row>
    <row r="420" spans="2:6" ht="16">
      <c r="B420" s="57">
        <v>418</v>
      </c>
      <c r="C420" s="14" t="s">
        <v>99</v>
      </c>
      <c r="D420" s="64">
        <v>932.5</v>
      </c>
      <c r="E420" s="56" t="s">
        <v>92</v>
      </c>
      <c r="F420" s="58"/>
    </row>
    <row r="421" spans="2:6" ht="16">
      <c r="B421" s="57">
        <v>419</v>
      </c>
      <c r="C421" s="14" t="s">
        <v>131</v>
      </c>
      <c r="D421" s="64">
        <v>12.7</v>
      </c>
      <c r="E421" s="56" t="s">
        <v>92</v>
      </c>
      <c r="F421" s="58"/>
    </row>
    <row r="422" spans="2:6" ht="16">
      <c r="B422" s="57">
        <v>420</v>
      </c>
      <c r="C422" s="14" t="s">
        <v>74</v>
      </c>
      <c r="D422" s="64">
        <v>780.90000000000009</v>
      </c>
      <c r="E422" s="56" t="s">
        <v>75</v>
      </c>
      <c r="F422" s="58"/>
    </row>
    <row r="423" spans="2:6" ht="16">
      <c r="B423" s="57">
        <v>421</v>
      </c>
      <c r="C423" s="14" t="s">
        <v>167</v>
      </c>
      <c r="D423" s="64">
        <v>227.60000000000002</v>
      </c>
      <c r="E423" s="56" t="s">
        <v>103</v>
      </c>
      <c r="F423" s="58"/>
    </row>
    <row r="424" spans="2:6" ht="16">
      <c r="B424" s="57">
        <v>422</v>
      </c>
      <c r="C424" s="14" t="s">
        <v>85</v>
      </c>
      <c r="D424" s="64">
        <v>2324.1999999999998</v>
      </c>
      <c r="E424" s="56" t="s">
        <v>75</v>
      </c>
      <c r="F424" s="58"/>
    </row>
    <row r="425" spans="2:6" ht="16">
      <c r="B425" s="57">
        <v>423</v>
      </c>
      <c r="C425" s="14" t="s">
        <v>136</v>
      </c>
      <c r="D425" s="64">
        <v>243.9</v>
      </c>
      <c r="E425" s="56" t="s">
        <v>103</v>
      </c>
      <c r="F425" s="58"/>
    </row>
    <row r="426" spans="2:6" ht="16">
      <c r="B426" s="57">
        <v>424</v>
      </c>
      <c r="C426" s="14" t="s">
        <v>120</v>
      </c>
      <c r="D426" s="64">
        <v>472.2</v>
      </c>
      <c r="E426" s="56" t="s">
        <v>92</v>
      </c>
      <c r="F426" s="58"/>
    </row>
    <row r="427" spans="2:6" ht="16">
      <c r="B427" s="57">
        <v>425</v>
      </c>
      <c r="C427" s="14" t="s">
        <v>99</v>
      </c>
      <c r="D427" s="64">
        <v>318.5</v>
      </c>
      <c r="E427" s="56" t="s">
        <v>88</v>
      </c>
      <c r="F427" s="58"/>
    </row>
    <row r="428" spans="2:6" ht="16">
      <c r="B428" s="57">
        <v>426</v>
      </c>
      <c r="C428" s="14" t="s">
        <v>170</v>
      </c>
      <c r="D428" s="64">
        <v>303.39999999999998</v>
      </c>
      <c r="E428" s="56" t="s">
        <v>92</v>
      </c>
      <c r="F428" s="58"/>
    </row>
    <row r="429" spans="2:6" ht="16">
      <c r="B429" s="57">
        <v>427</v>
      </c>
      <c r="C429" s="14" t="s">
        <v>108</v>
      </c>
      <c r="D429" s="64">
        <v>957.5</v>
      </c>
      <c r="E429" s="56" t="s">
        <v>86</v>
      </c>
      <c r="F429" s="58"/>
    </row>
    <row r="430" spans="2:6" ht="16">
      <c r="B430" s="57">
        <v>428</v>
      </c>
      <c r="C430" s="14" t="s">
        <v>142</v>
      </c>
      <c r="D430" s="64">
        <v>40.300000000000004</v>
      </c>
      <c r="E430" s="56" t="s">
        <v>75</v>
      </c>
      <c r="F430" s="58"/>
    </row>
    <row r="431" spans="2:6" ht="16">
      <c r="B431" s="57">
        <v>429</v>
      </c>
      <c r="C431" s="14" t="s">
        <v>127</v>
      </c>
      <c r="D431" s="64">
        <v>266.10000000000002</v>
      </c>
      <c r="E431" s="56" t="s">
        <v>92</v>
      </c>
      <c r="F431" s="58"/>
    </row>
    <row r="432" spans="2:6" ht="16">
      <c r="B432" s="57">
        <v>430</v>
      </c>
      <c r="C432" s="14" t="s">
        <v>106</v>
      </c>
      <c r="D432" s="64">
        <v>20.099999999999998</v>
      </c>
      <c r="E432" s="56" t="s">
        <v>103</v>
      </c>
      <c r="F432" s="58"/>
    </row>
    <row r="433" spans="2:6" ht="16">
      <c r="B433" s="57">
        <v>431</v>
      </c>
      <c r="C433" s="14" t="s">
        <v>126</v>
      </c>
      <c r="D433" s="64">
        <v>9</v>
      </c>
      <c r="E433" s="56" t="s">
        <v>82</v>
      </c>
      <c r="F433" s="58"/>
    </row>
    <row r="434" spans="2:6" ht="16">
      <c r="B434" s="57">
        <v>432</v>
      </c>
      <c r="C434" s="14" t="s">
        <v>102</v>
      </c>
      <c r="D434" s="64">
        <v>279.40000000000003</v>
      </c>
      <c r="E434" s="56" t="s">
        <v>95</v>
      </c>
      <c r="F434" s="58"/>
    </row>
    <row r="435" spans="2:6" ht="16">
      <c r="B435" s="57">
        <v>433</v>
      </c>
      <c r="C435" s="14" t="s">
        <v>163</v>
      </c>
      <c r="D435" s="64">
        <v>761.3</v>
      </c>
      <c r="E435" s="56" t="s">
        <v>84</v>
      </c>
      <c r="F435" s="58"/>
    </row>
    <row r="436" spans="2:6" ht="16">
      <c r="B436" s="57">
        <v>434</v>
      </c>
      <c r="C436" s="14" t="s">
        <v>96</v>
      </c>
      <c r="D436" s="64">
        <v>1456.3</v>
      </c>
      <c r="E436" s="56" t="s">
        <v>84</v>
      </c>
      <c r="F436" s="58"/>
    </row>
    <row r="437" spans="2:6" ht="16">
      <c r="B437" s="57">
        <v>435</v>
      </c>
      <c r="C437" s="14" t="s">
        <v>142</v>
      </c>
      <c r="D437" s="64">
        <v>361.3</v>
      </c>
      <c r="E437" s="56" t="s">
        <v>84</v>
      </c>
      <c r="F437" s="58"/>
    </row>
    <row r="438" spans="2:6" ht="16">
      <c r="B438" s="57">
        <v>436</v>
      </c>
      <c r="C438" s="14" t="s">
        <v>124</v>
      </c>
      <c r="D438" s="64">
        <v>44</v>
      </c>
      <c r="E438" s="56" t="s">
        <v>103</v>
      </c>
      <c r="F438" s="58"/>
    </row>
    <row r="439" spans="2:6" ht="16">
      <c r="B439" s="57">
        <v>437</v>
      </c>
      <c r="C439" s="14" t="s">
        <v>132</v>
      </c>
      <c r="D439" s="64">
        <v>1131.5</v>
      </c>
      <c r="E439" s="56" t="s">
        <v>103</v>
      </c>
      <c r="F439" s="58"/>
    </row>
    <row r="440" spans="2:6" ht="16">
      <c r="B440" s="57">
        <v>438</v>
      </c>
      <c r="C440" s="14" t="s">
        <v>157</v>
      </c>
      <c r="D440" s="64">
        <v>337.5</v>
      </c>
      <c r="E440" s="56" t="s">
        <v>82</v>
      </c>
      <c r="F440" s="58"/>
    </row>
    <row r="441" spans="2:6" ht="16">
      <c r="B441" s="57">
        <v>439</v>
      </c>
      <c r="C441" s="14" t="s">
        <v>81</v>
      </c>
      <c r="D441" s="64">
        <v>158</v>
      </c>
      <c r="E441" s="56" t="s">
        <v>92</v>
      </c>
      <c r="F441" s="58"/>
    </row>
    <row r="442" spans="2:6" ht="16">
      <c r="B442" s="57">
        <v>440</v>
      </c>
      <c r="C442" s="14" t="s">
        <v>143</v>
      </c>
      <c r="D442" s="64">
        <v>2990.8999999999996</v>
      </c>
      <c r="E442" s="56" t="s">
        <v>82</v>
      </c>
      <c r="F442" s="58"/>
    </row>
    <row r="443" spans="2:6" ht="16">
      <c r="B443" s="57">
        <v>441</v>
      </c>
      <c r="C443" s="14" t="s">
        <v>108</v>
      </c>
      <c r="D443" s="64">
        <v>134.19999999999999</v>
      </c>
      <c r="E443" s="56" t="s">
        <v>92</v>
      </c>
      <c r="F443" s="58"/>
    </row>
    <row r="444" spans="2:6" ht="16">
      <c r="B444" s="57">
        <v>442</v>
      </c>
      <c r="C444" s="14" t="s">
        <v>139</v>
      </c>
      <c r="D444" s="64">
        <v>965</v>
      </c>
      <c r="E444" s="56" t="s">
        <v>103</v>
      </c>
      <c r="F444" s="58"/>
    </row>
    <row r="445" spans="2:6" ht="16">
      <c r="B445" s="57">
        <v>443</v>
      </c>
      <c r="C445" s="14" t="s">
        <v>104</v>
      </c>
      <c r="D445" s="64">
        <v>3983.6000000000004</v>
      </c>
      <c r="E445" s="56" t="s">
        <v>95</v>
      </c>
      <c r="F445" s="58"/>
    </row>
    <row r="446" spans="2:6" ht="16">
      <c r="B446" s="57">
        <v>444</v>
      </c>
      <c r="C446" s="14" t="s">
        <v>100</v>
      </c>
      <c r="D446" s="64">
        <v>1393.4</v>
      </c>
      <c r="E446" s="56" t="s">
        <v>84</v>
      </c>
      <c r="F446" s="58"/>
    </row>
    <row r="447" spans="2:6" ht="16">
      <c r="B447" s="57">
        <v>445</v>
      </c>
      <c r="C447" s="14" t="s">
        <v>164</v>
      </c>
      <c r="D447" s="64">
        <v>617.5</v>
      </c>
      <c r="E447" s="56" t="s">
        <v>95</v>
      </c>
      <c r="F447" s="58"/>
    </row>
    <row r="448" spans="2:6" ht="16">
      <c r="B448" s="57">
        <v>446</v>
      </c>
      <c r="C448" s="14" t="s">
        <v>105</v>
      </c>
      <c r="D448" s="64">
        <v>5.8</v>
      </c>
      <c r="E448" s="56" t="s">
        <v>84</v>
      </c>
      <c r="F448" s="58"/>
    </row>
    <row r="449" spans="2:6" ht="16">
      <c r="B449" s="57">
        <v>447</v>
      </c>
      <c r="C449" s="14" t="s">
        <v>167</v>
      </c>
      <c r="D449" s="64">
        <v>167.2</v>
      </c>
      <c r="E449" s="56" t="s">
        <v>75</v>
      </c>
      <c r="F449" s="58"/>
    </row>
    <row r="450" spans="2:6" ht="16">
      <c r="B450" s="57">
        <v>448</v>
      </c>
      <c r="C450" s="14" t="s">
        <v>100</v>
      </c>
      <c r="D450" s="64">
        <v>1025.5</v>
      </c>
      <c r="E450" s="56" t="s">
        <v>95</v>
      </c>
      <c r="F450" s="58"/>
    </row>
    <row r="451" spans="2:6" ht="16">
      <c r="B451" s="57">
        <v>449</v>
      </c>
      <c r="C451" s="14" t="s">
        <v>154</v>
      </c>
      <c r="D451" s="64">
        <v>455.20000000000005</v>
      </c>
      <c r="E451" s="56" t="s">
        <v>84</v>
      </c>
      <c r="F451" s="58"/>
    </row>
    <row r="452" spans="2:6" ht="16">
      <c r="B452" s="57">
        <v>450</v>
      </c>
      <c r="C452" s="14" t="s">
        <v>148</v>
      </c>
      <c r="D452" s="64">
        <v>1112.9000000000001</v>
      </c>
      <c r="E452" s="56" t="s">
        <v>95</v>
      </c>
      <c r="F452" s="58"/>
    </row>
    <row r="453" spans="2:6" ht="16">
      <c r="B453" s="57">
        <v>451</v>
      </c>
      <c r="C453" s="14" t="s">
        <v>119</v>
      </c>
      <c r="D453" s="64">
        <v>2203.1</v>
      </c>
      <c r="E453" s="56" t="s">
        <v>77</v>
      </c>
      <c r="F453" s="58"/>
    </row>
    <row r="454" spans="2:6" ht="16">
      <c r="B454" s="57">
        <v>452</v>
      </c>
      <c r="C454" s="14" t="s">
        <v>128</v>
      </c>
      <c r="D454" s="64">
        <v>3889.8</v>
      </c>
      <c r="E454" s="56" t="s">
        <v>75</v>
      </c>
      <c r="F454" s="58"/>
    </row>
    <row r="455" spans="2:6" ht="16">
      <c r="B455" s="57">
        <v>453</v>
      </c>
      <c r="C455" s="14" t="s">
        <v>128</v>
      </c>
      <c r="D455" s="64">
        <v>651</v>
      </c>
      <c r="E455" s="56" t="s">
        <v>84</v>
      </c>
      <c r="F455" s="58"/>
    </row>
    <row r="456" spans="2:6" ht="16">
      <c r="B456" s="57">
        <v>454</v>
      </c>
      <c r="C456" s="14" t="s">
        <v>74</v>
      </c>
      <c r="D456" s="64">
        <v>2724.7000000000003</v>
      </c>
      <c r="E456" s="56" t="s">
        <v>82</v>
      </c>
      <c r="F456" s="58"/>
    </row>
    <row r="457" spans="2:6" ht="16">
      <c r="B457" s="57">
        <v>455</v>
      </c>
      <c r="C457" s="14" t="s">
        <v>111</v>
      </c>
      <c r="D457" s="64">
        <v>1523</v>
      </c>
      <c r="E457" s="56" t="s">
        <v>77</v>
      </c>
      <c r="F457" s="58"/>
    </row>
    <row r="458" spans="2:6" ht="16">
      <c r="B458" s="57">
        <v>456</v>
      </c>
      <c r="C458" s="14" t="s">
        <v>171</v>
      </c>
      <c r="D458" s="64">
        <v>239.4</v>
      </c>
      <c r="E458" s="56" t="s">
        <v>82</v>
      </c>
      <c r="F458" s="58"/>
    </row>
    <row r="459" spans="2:6" ht="16">
      <c r="B459" s="57">
        <v>457</v>
      </c>
      <c r="C459" s="14" t="s">
        <v>127</v>
      </c>
      <c r="D459" s="64">
        <v>1356.3</v>
      </c>
      <c r="E459" s="56" t="s">
        <v>95</v>
      </c>
      <c r="F459" s="58"/>
    </row>
    <row r="460" spans="2:6" ht="16">
      <c r="B460" s="57">
        <v>458</v>
      </c>
      <c r="C460" s="14" t="s">
        <v>104</v>
      </c>
      <c r="D460" s="64">
        <v>8100.5</v>
      </c>
      <c r="E460" s="56" t="s">
        <v>103</v>
      </c>
      <c r="F460" s="58"/>
    </row>
    <row r="461" spans="2:6" ht="16">
      <c r="B461" s="57">
        <v>459</v>
      </c>
      <c r="C461" s="14" t="s">
        <v>138</v>
      </c>
      <c r="D461" s="64">
        <v>217.39999999999998</v>
      </c>
      <c r="E461" s="56" t="s">
        <v>82</v>
      </c>
      <c r="F461" s="58"/>
    </row>
    <row r="462" spans="2:6" ht="16">
      <c r="B462" s="57">
        <v>460</v>
      </c>
      <c r="C462" s="14" t="s">
        <v>155</v>
      </c>
      <c r="D462" s="64">
        <v>49.800000000000004</v>
      </c>
      <c r="E462" s="56" t="s">
        <v>92</v>
      </c>
      <c r="F462" s="58"/>
    </row>
    <row r="463" spans="2:6" ht="16">
      <c r="B463" s="57">
        <v>461</v>
      </c>
      <c r="C463" s="14" t="s">
        <v>128</v>
      </c>
      <c r="D463" s="64">
        <v>1670.5</v>
      </c>
      <c r="E463" s="56" t="s">
        <v>92</v>
      </c>
      <c r="F463" s="58"/>
    </row>
    <row r="464" spans="2:6" ht="16">
      <c r="B464" s="57">
        <v>462</v>
      </c>
      <c r="C464" s="14" t="s">
        <v>128</v>
      </c>
      <c r="D464" s="64">
        <v>244.89999999999998</v>
      </c>
      <c r="E464" s="56" t="s">
        <v>88</v>
      </c>
      <c r="F464" s="58"/>
    </row>
    <row r="465" spans="2:6" ht="16">
      <c r="B465" s="57">
        <v>463</v>
      </c>
      <c r="C465" s="14" t="s">
        <v>76</v>
      </c>
      <c r="D465" s="64">
        <v>225.7</v>
      </c>
      <c r="E465" s="56" t="s">
        <v>82</v>
      </c>
      <c r="F465" s="58"/>
    </row>
    <row r="466" spans="2:6" ht="16">
      <c r="B466" s="57">
        <v>464</v>
      </c>
      <c r="C466" s="14" t="s">
        <v>128</v>
      </c>
      <c r="D466" s="64">
        <v>524.09999999999991</v>
      </c>
      <c r="E466" s="56" t="s">
        <v>88</v>
      </c>
      <c r="F466" s="58"/>
    </row>
    <row r="467" spans="2:6" ht="16">
      <c r="B467" s="57">
        <v>465</v>
      </c>
      <c r="C467" s="14" t="s">
        <v>132</v>
      </c>
      <c r="D467" s="64">
        <v>632</v>
      </c>
      <c r="E467" s="56" t="s">
        <v>84</v>
      </c>
      <c r="F467" s="58"/>
    </row>
    <row r="468" spans="2:6" ht="16">
      <c r="B468" s="57">
        <v>466</v>
      </c>
      <c r="C468" s="14" t="s">
        <v>99</v>
      </c>
      <c r="D468" s="64">
        <v>592.5</v>
      </c>
      <c r="E468" s="56" t="s">
        <v>92</v>
      </c>
      <c r="F468" s="58"/>
    </row>
    <row r="469" spans="2:6" ht="16">
      <c r="B469" s="57">
        <v>467</v>
      </c>
      <c r="C469" s="14" t="s">
        <v>129</v>
      </c>
      <c r="D469" s="64">
        <v>1708.8</v>
      </c>
      <c r="E469" s="56" t="s">
        <v>92</v>
      </c>
      <c r="F469" s="58"/>
    </row>
    <row r="470" spans="2:6" ht="16">
      <c r="B470" s="57">
        <v>468</v>
      </c>
      <c r="C470" s="14" t="s">
        <v>119</v>
      </c>
      <c r="D470" s="64">
        <v>2964.3</v>
      </c>
      <c r="E470" s="56" t="s">
        <v>86</v>
      </c>
      <c r="F470" s="58"/>
    </row>
    <row r="471" spans="2:6" ht="16">
      <c r="B471" s="57">
        <v>469</v>
      </c>
      <c r="C471" s="14" t="s">
        <v>119</v>
      </c>
      <c r="D471" s="64">
        <v>899.30000000000007</v>
      </c>
      <c r="E471" s="56" t="s">
        <v>84</v>
      </c>
      <c r="F471" s="58"/>
    </row>
    <row r="472" spans="2:6" ht="16">
      <c r="B472" s="57">
        <v>470</v>
      </c>
      <c r="C472" s="14" t="s">
        <v>104</v>
      </c>
      <c r="D472" s="64">
        <v>489.20000000000005</v>
      </c>
      <c r="E472" s="56" t="s">
        <v>88</v>
      </c>
      <c r="F472" s="58"/>
    </row>
    <row r="473" spans="2:6" ht="16">
      <c r="B473" s="57">
        <v>471</v>
      </c>
      <c r="C473" s="14" t="s">
        <v>128</v>
      </c>
      <c r="D473" s="64">
        <v>745.8</v>
      </c>
      <c r="E473" s="56" t="s">
        <v>95</v>
      </c>
      <c r="F473" s="58"/>
    </row>
    <row r="474" spans="2:6" ht="16">
      <c r="B474" s="57">
        <v>472</v>
      </c>
      <c r="C474" s="14" t="s">
        <v>125</v>
      </c>
      <c r="D474" s="64">
        <v>29.6</v>
      </c>
      <c r="E474" s="56" t="s">
        <v>77</v>
      </c>
      <c r="F474" s="58"/>
    </row>
    <row r="475" spans="2:6" ht="16">
      <c r="B475" s="57">
        <v>473</v>
      </c>
      <c r="C475" s="14" t="s">
        <v>166</v>
      </c>
      <c r="D475" s="64">
        <v>514.4</v>
      </c>
      <c r="E475" s="56" t="s">
        <v>95</v>
      </c>
      <c r="F475" s="58"/>
    </row>
    <row r="476" spans="2:6" ht="16">
      <c r="B476" s="57">
        <v>474</v>
      </c>
      <c r="C476" s="14" t="s">
        <v>97</v>
      </c>
      <c r="D476" s="64">
        <v>95.3</v>
      </c>
      <c r="E476" s="56" t="s">
        <v>95</v>
      </c>
      <c r="F476" s="58"/>
    </row>
    <row r="477" spans="2:6" ht="16">
      <c r="B477" s="57">
        <v>475</v>
      </c>
      <c r="C477" s="14" t="s">
        <v>133</v>
      </c>
      <c r="D477" s="64">
        <v>577.5</v>
      </c>
      <c r="E477" s="56" t="s">
        <v>95</v>
      </c>
      <c r="F477" s="58"/>
    </row>
    <row r="478" spans="2:6" ht="16">
      <c r="B478" s="57">
        <v>476</v>
      </c>
      <c r="C478" s="14" t="s">
        <v>137</v>
      </c>
      <c r="D478" s="64">
        <v>108.3</v>
      </c>
      <c r="E478" s="56" t="s">
        <v>82</v>
      </c>
      <c r="F478" s="58"/>
    </row>
    <row r="479" spans="2:6" ht="16">
      <c r="B479" s="57">
        <v>477</v>
      </c>
      <c r="C479" s="14" t="s">
        <v>146</v>
      </c>
      <c r="D479" s="64">
        <v>47.800000000000004</v>
      </c>
      <c r="E479" s="56" t="s">
        <v>77</v>
      </c>
      <c r="F479" s="58"/>
    </row>
    <row r="480" spans="2:6" ht="16">
      <c r="B480" s="57">
        <v>478</v>
      </c>
      <c r="C480" s="14" t="s">
        <v>132</v>
      </c>
      <c r="D480" s="64">
        <v>169.7</v>
      </c>
      <c r="E480" s="56" t="s">
        <v>84</v>
      </c>
      <c r="F480" s="58"/>
    </row>
    <row r="481" spans="2:6" ht="16">
      <c r="B481" s="57">
        <v>479</v>
      </c>
      <c r="C481" s="14" t="s">
        <v>108</v>
      </c>
      <c r="D481" s="64">
        <v>1101.0999999999999</v>
      </c>
      <c r="E481" s="56" t="s">
        <v>92</v>
      </c>
      <c r="F481" s="58"/>
    </row>
    <row r="482" spans="2:6" ht="16">
      <c r="B482" s="57">
        <v>480</v>
      </c>
      <c r="C482" s="14" t="s">
        <v>146</v>
      </c>
      <c r="D482" s="64">
        <v>583.29999999999995</v>
      </c>
      <c r="E482" s="56" t="s">
        <v>82</v>
      </c>
      <c r="F482" s="58"/>
    </row>
    <row r="483" spans="2:6" ht="16">
      <c r="B483" s="57">
        <v>481</v>
      </c>
      <c r="C483" s="14" t="s">
        <v>157</v>
      </c>
      <c r="D483" s="64">
        <v>16.299999999999997</v>
      </c>
      <c r="E483" s="56" t="s">
        <v>103</v>
      </c>
      <c r="F483" s="58"/>
    </row>
    <row r="484" spans="2:6" ht="16">
      <c r="B484" s="57">
        <v>482</v>
      </c>
      <c r="C484" s="14" t="s">
        <v>154</v>
      </c>
      <c r="D484" s="64">
        <v>1410.6</v>
      </c>
      <c r="E484" s="56" t="s">
        <v>95</v>
      </c>
      <c r="F484" s="58"/>
    </row>
    <row r="485" spans="2:6" ht="16">
      <c r="B485" s="57">
        <v>483</v>
      </c>
      <c r="C485" s="14" t="s">
        <v>132</v>
      </c>
      <c r="D485" s="64">
        <v>201.20000000000002</v>
      </c>
      <c r="E485" s="56" t="s">
        <v>88</v>
      </c>
      <c r="F485" s="58"/>
    </row>
    <row r="486" spans="2:6" ht="16">
      <c r="B486" s="57">
        <v>484</v>
      </c>
      <c r="C486" s="14" t="s">
        <v>91</v>
      </c>
      <c r="D486" s="64">
        <v>966.5</v>
      </c>
      <c r="E486" s="56" t="s">
        <v>75</v>
      </c>
      <c r="F486" s="58"/>
    </row>
    <row r="487" spans="2:6" ht="16">
      <c r="B487" s="57">
        <v>485</v>
      </c>
      <c r="C487" s="14" t="s">
        <v>107</v>
      </c>
      <c r="D487" s="64">
        <v>110.8</v>
      </c>
      <c r="E487" s="56" t="s">
        <v>84</v>
      </c>
      <c r="F487" s="58"/>
    </row>
    <row r="488" spans="2:6" ht="16">
      <c r="B488" s="57">
        <v>486</v>
      </c>
      <c r="C488" s="14" t="s">
        <v>90</v>
      </c>
      <c r="D488" s="64">
        <v>35.200000000000003</v>
      </c>
      <c r="E488" s="56" t="s">
        <v>86</v>
      </c>
      <c r="F488" s="58"/>
    </row>
    <row r="489" spans="2:6" ht="16">
      <c r="B489" s="57">
        <v>487</v>
      </c>
      <c r="C489" s="14" t="s">
        <v>107</v>
      </c>
      <c r="D489" s="64">
        <v>77.900000000000006</v>
      </c>
      <c r="E489" s="56" t="s">
        <v>103</v>
      </c>
      <c r="F489" s="58"/>
    </row>
    <row r="490" spans="2:6" ht="16">
      <c r="B490" s="57">
        <v>488</v>
      </c>
      <c r="C490" s="14" t="s">
        <v>172</v>
      </c>
      <c r="D490" s="64">
        <v>29.1</v>
      </c>
      <c r="E490" s="56" t="s">
        <v>103</v>
      </c>
      <c r="F490" s="58"/>
    </row>
    <row r="491" spans="2:6" ht="16">
      <c r="B491" s="57">
        <v>489</v>
      </c>
      <c r="C491" s="14" t="s">
        <v>138</v>
      </c>
      <c r="D491" s="64">
        <v>109.60000000000001</v>
      </c>
      <c r="E491" s="56" t="s">
        <v>82</v>
      </c>
      <c r="F491" s="58"/>
    </row>
    <row r="492" spans="2:6" ht="16">
      <c r="B492" s="57">
        <v>490</v>
      </c>
      <c r="C492" s="14" t="s">
        <v>150</v>
      </c>
      <c r="D492" s="64">
        <v>2437.2999999999997</v>
      </c>
      <c r="E492" s="56" t="s">
        <v>84</v>
      </c>
      <c r="F492" s="58"/>
    </row>
    <row r="493" spans="2:6" ht="16">
      <c r="B493" s="57">
        <v>491</v>
      </c>
      <c r="C493" s="14" t="s">
        <v>157</v>
      </c>
      <c r="D493" s="64">
        <v>2108</v>
      </c>
      <c r="E493" s="56" t="s">
        <v>92</v>
      </c>
      <c r="F493" s="58"/>
    </row>
    <row r="494" spans="2:6" ht="16">
      <c r="B494" s="57">
        <v>492</v>
      </c>
      <c r="C494" s="14" t="s">
        <v>166</v>
      </c>
      <c r="D494" s="64">
        <v>459.7</v>
      </c>
      <c r="E494" s="56" t="s">
        <v>77</v>
      </c>
      <c r="F494" s="58"/>
    </row>
    <row r="495" spans="2:6" ht="16">
      <c r="B495" s="57">
        <v>493</v>
      </c>
      <c r="C495" s="14" t="s">
        <v>119</v>
      </c>
      <c r="D495" s="64">
        <v>441</v>
      </c>
      <c r="E495" s="56" t="s">
        <v>86</v>
      </c>
      <c r="F495" s="58"/>
    </row>
    <row r="496" spans="2:6" ht="16">
      <c r="B496" s="57">
        <v>494</v>
      </c>
      <c r="C496" s="14" t="s">
        <v>138</v>
      </c>
      <c r="D496" s="64">
        <v>237.2</v>
      </c>
      <c r="E496" s="56" t="s">
        <v>92</v>
      </c>
      <c r="F496" s="58"/>
    </row>
    <row r="497" spans="2:6" ht="16">
      <c r="B497" s="57">
        <v>495</v>
      </c>
      <c r="C497" s="14" t="s">
        <v>91</v>
      </c>
      <c r="D497" s="64">
        <v>314.3</v>
      </c>
      <c r="E497" s="56" t="s">
        <v>92</v>
      </c>
      <c r="F497" s="58"/>
    </row>
    <row r="498" spans="2:6" ht="16">
      <c r="B498" s="57">
        <v>496</v>
      </c>
      <c r="C498" s="14" t="s">
        <v>143</v>
      </c>
      <c r="D498" s="64">
        <v>691.9</v>
      </c>
      <c r="E498" s="56" t="s">
        <v>77</v>
      </c>
      <c r="F498" s="58"/>
    </row>
    <row r="499" spans="2:6" ht="16">
      <c r="B499" s="57">
        <v>497</v>
      </c>
      <c r="C499" s="14" t="s">
        <v>87</v>
      </c>
      <c r="D499" s="64">
        <v>793</v>
      </c>
      <c r="E499" s="56" t="s">
        <v>86</v>
      </c>
      <c r="F499" s="58"/>
    </row>
    <row r="500" spans="2:6" ht="16">
      <c r="B500" s="57">
        <v>498</v>
      </c>
      <c r="C500" s="14" t="s">
        <v>100</v>
      </c>
      <c r="D500" s="64">
        <v>217.2</v>
      </c>
      <c r="E500" s="56" t="s">
        <v>84</v>
      </c>
      <c r="F500" s="58"/>
    </row>
    <row r="501" spans="2:6" ht="16">
      <c r="B501" s="57">
        <v>499</v>
      </c>
      <c r="C501" s="14" t="s">
        <v>100</v>
      </c>
      <c r="D501" s="64">
        <v>818.8</v>
      </c>
      <c r="E501" s="56" t="s">
        <v>82</v>
      </c>
      <c r="F501" s="58"/>
    </row>
    <row r="502" spans="2:6" ht="16">
      <c r="B502" s="57">
        <v>500</v>
      </c>
      <c r="C502" s="14" t="s">
        <v>139</v>
      </c>
      <c r="D502" s="64">
        <v>1173.3</v>
      </c>
      <c r="E502" s="56" t="s">
        <v>77</v>
      </c>
      <c r="F502" s="58"/>
    </row>
    <row r="503" spans="2:6" ht="16">
      <c r="B503" s="57">
        <v>501</v>
      </c>
      <c r="C503" s="14" t="s">
        <v>104</v>
      </c>
      <c r="D503" s="64">
        <v>35.200000000000003</v>
      </c>
      <c r="E503" s="56" t="s">
        <v>86</v>
      </c>
      <c r="F503" s="58"/>
    </row>
    <row r="504" spans="2:6" ht="16">
      <c r="B504" s="57">
        <v>502</v>
      </c>
      <c r="C504" s="14" t="s">
        <v>155</v>
      </c>
      <c r="D504" s="64">
        <v>77</v>
      </c>
      <c r="E504" s="56" t="s">
        <v>84</v>
      </c>
      <c r="F504" s="58"/>
    </row>
    <row r="505" spans="2:6" ht="16">
      <c r="B505" s="57">
        <v>503</v>
      </c>
      <c r="C505" s="14" t="s">
        <v>101</v>
      </c>
      <c r="D505" s="64">
        <v>23.799999999999997</v>
      </c>
      <c r="E505" s="56" t="s">
        <v>77</v>
      </c>
      <c r="F505" s="58"/>
    </row>
    <row r="506" spans="2:6" ht="16">
      <c r="B506" s="57">
        <v>504</v>
      </c>
      <c r="C506" s="14" t="s">
        <v>128</v>
      </c>
      <c r="D506" s="64">
        <v>2325.5</v>
      </c>
      <c r="E506" s="56" t="s">
        <v>84</v>
      </c>
      <c r="F506" s="58"/>
    </row>
    <row r="507" spans="2:6" ht="16">
      <c r="B507" s="57">
        <v>505</v>
      </c>
      <c r="C507" s="14" t="s">
        <v>161</v>
      </c>
      <c r="D507" s="64">
        <v>13.899999999999999</v>
      </c>
      <c r="E507" s="56" t="s">
        <v>103</v>
      </c>
      <c r="F507" s="58"/>
    </row>
    <row r="508" spans="2:6" ht="16">
      <c r="B508" s="57">
        <v>506</v>
      </c>
      <c r="C508" s="14" t="s">
        <v>132</v>
      </c>
      <c r="D508" s="64">
        <v>167.10000000000002</v>
      </c>
      <c r="E508" s="56" t="s">
        <v>82</v>
      </c>
      <c r="F508" s="58"/>
    </row>
    <row r="509" spans="2:6" ht="16">
      <c r="B509" s="57">
        <v>507</v>
      </c>
      <c r="C509" s="14" t="s">
        <v>115</v>
      </c>
      <c r="D509" s="64">
        <v>732.09999999999991</v>
      </c>
      <c r="E509" s="56" t="s">
        <v>95</v>
      </c>
      <c r="F509" s="58"/>
    </row>
    <row r="510" spans="2:6" ht="16">
      <c r="B510" s="57">
        <v>508</v>
      </c>
      <c r="C510" s="14" t="s">
        <v>85</v>
      </c>
      <c r="D510" s="64">
        <v>1307.8999999999999</v>
      </c>
      <c r="E510" s="56" t="s">
        <v>84</v>
      </c>
      <c r="F510" s="58"/>
    </row>
    <row r="511" spans="2:6" ht="16">
      <c r="B511" s="57">
        <v>509</v>
      </c>
      <c r="C511" s="14" t="s">
        <v>85</v>
      </c>
      <c r="D511" s="64">
        <v>1381.6999999999998</v>
      </c>
      <c r="E511" s="56" t="s">
        <v>84</v>
      </c>
      <c r="F511" s="58"/>
    </row>
    <row r="512" spans="2:6" ht="16">
      <c r="B512" s="57">
        <v>510</v>
      </c>
      <c r="C512" s="14" t="s">
        <v>145</v>
      </c>
      <c r="D512" s="64">
        <v>165.6</v>
      </c>
      <c r="E512" s="56" t="s">
        <v>82</v>
      </c>
      <c r="F512" s="58"/>
    </row>
    <row r="513" spans="2:6" ht="16">
      <c r="B513" s="57">
        <v>511</v>
      </c>
      <c r="C513" s="14" t="s">
        <v>117</v>
      </c>
      <c r="D513" s="64">
        <v>899</v>
      </c>
      <c r="E513" s="56" t="s">
        <v>103</v>
      </c>
      <c r="F513" s="58"/>
    </row>
    <row r="514" spans="2:6" ht="16">
      <c r="B514" s="57">
        <v>512</v>
      </c>
      <c r="C514" s="14" t="s">
        <v>94</v>
      </c>
      <c r="D514" s="64">
        <v>186.6</v>
      </c>
      <c r="E514" s="56" t="s">
        <v>88</v>
      </c>
      <c r="F514" s="58"/>
    </row>
    <row r="515" spans="2:6" ht="16">
      <c r="B515" s="57">
        <v>513</v>
      </c>
      <c r="C515" s="14" t="s">
        <v>152</v>
      </c>
      <c r="D515" s="64">
        <v>373.5</v>
      </c>
      <c r="E515" s="56" t="s">
        <v>84</v>
      </c>
      <c r="F515" s="58"/>
    </row>
    <row r="516" spans="2:6" ht="16">
      <c r="B516" s="57">
        <v>514</v>
      </c>
      <c r="C516" s="14" t="s">
        <v>74</v>
      </c>
      <c r="D516" s="64">
        <v>1454.5</v>
      </c>
      <c r="E516" s="56" t="s">
        <v>77</v>
      </c>
      <c r="F516" s="58"/>
    </row>
    <row r="517" spans="2:6" ht="16">
      <c r="B517" s="57">
        <v>515</v>
      </c>
      <c r="C517" s="14" t="s">
        <v>111</v>
      </c>
      <c r="D517" s="64">
        <v>3287.4</v>
      </c>
      <c r="E517" s="56" t="s">
        <v>84</v>
      </c>
      <c r="F517" s="58"/>
    </row>
    <row r="518" spans="2:6" ht="16">
      <c r="B518" s="57">
        <v>516</v>
      </c>
      <c r="C518" s="14" t="s">
        <v>104</v>
      </c>
      <c r="D518" s="64">
        <v>427.40000000000003</v>
      </c>
      <c r="E518" s="56" t="s">
        <v>84</v>
      </c>
      <c r="F518" s="58"/>
    </row>
    <row r="519" spans="2:6" ht="16">
      <c r="B519" s="57">
        <v>517</v>
      </c>
      <c r="C519" s="14" t="s">
        <v>96</v>
      </c>
      <c r="D519" s="64">
        <v>1575.5</v>
      </c>
      <c r="E519" s="56" t="s">
        <v>82</v>
      </c>
      <c r="F519" s="58"/>
    </row>
    <row r="520" spans="2:6" ht="16">
      <c r="B520" s="57">
        <v>518</v>
      </c>
      <c r="C520" s="14" t="s">
        <v>164</v>
      </c>
      <c r="D520" s="64">
        <v>1556.3999999999999</v>
      </c>
      <c r="E520" s="56" t="s">
        <v>82</v>
      </c>
      <c r="F520" s="58"/>
    </row>
    <row r="521" spans="2:6" ht="16">
      <c r="B521" s="57">
        <v>519</v>
      </c>
      <c r="C521" s="14" t="s">
        <v>122</v>
      </c>
      <c r="D521" s="64">
        <v>119.9</v>
      </c>
      <c r="E521" s="56" t="s">
        <v>84</v>
      </c>
      <c r="F521" s="58"/>
    </row>
    <row r="522" spans="2:6" ht="16">
      <c r="B522" s="57">
        <v>520</v>
      </c>
      <c r="C522" s="14" t="s">
        <v>143</v>
      </c>
      <c r="D522" s="64">
        <v>650.6</v>
      </c>
      <c r="E522" s="56" t="s">
        <v>84</v>
      </c>
      <c r="F522" s="58"/>
    </row>
    <row r="523" spans="2:6" ht="16">
      <c r="B523" s="57">
        <v>521</v>
      </c>
      <c r="C523" s="14" t="s">
        <v>111</v>
      </c>
      <c r="D523" s="64">
        <v>482</v>
      </c>
      <c r="E523" s="56" t="s">
        <v>82</v>
      </c>
      <c r="F523" s="58"/>
    </row>
    <row r="524" spans="2:6" ht="16">
      <c r="B524" s="57">
        <v>522</v>
      </c>
      <c r="C524" s="14" t="s">
        <v>128</v>
      </c>
      <c r="D524" s="64">
        <v>81.899999999999991</v>
      </c>
      <c r="E524" s="56" t="s">
        <v>77</v>
      </c>
      <c r="F524" s="58"/>
    </row>
    <row r="525" spans="2:6" ht="16">
      <c r="B525" s="57">
        <v>523</v>
      </c>
      <c r="C525" s="14" t="s">
        <v>79</v>
      </c>
      <c r="D525" s="64">
        <v>15.9</v>
      </c>
      <c r="E525" s="56" t="s">
        <v>82</v>
      </c>
      <c r="F525" s="58"/>
    </row>
    <row r="526" spans="2:6" ht="16">
      <c r="B526" s="57">
        <v>524</v>
      </c>
      <c r="C526" s="14" t="s">
        <v>138</v>
      </c>
      <c r="D526" s="64">
        <v>1463.1999999999998</v>
      </c>
      <c r="E526" s="56" t="s">
        <v>84</v>
      </c>
      <c r="F526" s="58"/>
    </row>
    <row r="527" spans="2:6" ht="16">
      <c r="B527" s="57">
        <v>525</v>
      </c>
      <c r="C527" s="14" t="s">
        <v>74</v>
      </c>
      <c r="D527" s="64">
        <v>964.30000000000007</v>
      </c>
      <c r="E527" s="56" t="s">
        <v>92</v>
      </c>
      <c r="F527" s="58"/>
    </row>
    <row r="528" spans="2:6" ht="16">
      <c r="B528" s="57">
        <v>526</v>
      </c>
      <c r="C528" s="14" t="s">
        <v>81</v>
      </c>
      <c r="D528" s="64">
        <v>53.2</v>
      </c>
      <c r="E528" s="56" t="s">
        <v>95</v>
      </c>
      <c r="F528" s="58"/>
    </row>
    <row r="529" spans="2:6" ht="16">
      <c r="B529" s="57">
        <v>527</v>
      </c>
      <c r="C529" s="14" t="s">
        <v>74</v>
      </c>
      <c r="D529" s="64">
        <v>3515.2999999999997</v>
      </c>
      <c r="E529" s="56" t="s">
        <v>92</v>
      </c>
      <c r="F529" s="58"/>
    </row>
    <row r="530" spans="2:6" ht="16">
      <c r="B530" s="57">
        <v>528</v>
      </c>
      <c r="C530" s="14" t="s">
        <v>126</v>
      </c>
      <c r="D530" s="64">
        <v>615.29999999999995</v>
      </c>
      <c r="E530" s="56" t="s">
        <v>82</v>
      </c>
      <c r="F530" s="58"/>
    </row>
    <row r="531" spans="2:6" ht="16">
      <c r="B531" s="57">
        <v>529</v>
      </c>
      <c r="C531" s="14" t="s">
        <v>109</v>
      </c>
      <c r="D531" s="64">
        <v>912.8</v>
      </c>
      <c r="E531" s="56" t="s">
        <v>84</v>
      </c>
      <c r="F531" s="58"/>
    </row>
    <row r="532" spans="2:6" ht="16">
      <c r="B532" s="57">
        <v>530</v>
      </c>
      <c r="C532" s="14" t="s">
        <v>87</v>
      </c>
      <c r="D532" s="64">
        <v>731.59999999999991</v>
      </c>
      <c r="E532" s="56" t="s">
        <v>103</v>
      </c>
      <c r="F532" s="58"/>
    </row>
    <row r="533" spans="2:6" ht="16">
      <c r="B533" s="57">
        <v>531</v>
      </c>
      <c r="C533" s="14" t="s">
        <v>81</v>
      </c>
      <c r="D533" s="64">
        <v>1249.8</v>
      </c>
      <c r="E533" s="56" t="s">
        <v>82</v>
      </c>
      <c r="F533" s="58"/>
    </row>
    <row r="534" spans="2:6" ht="16">
      <c r="B534" s="57">
        <v>532</v>
      </c>
      <c r="C534" s="14" t="s">
        <v>162</v>
      </c>
      <c r="D534" s="64">
        <v>11</v>
      </c>
      <c r="E534" s="56" t="s">
        <v>86</v>
      </c>
      <c r="F534" s="58"/>
    </row>
    <row r="535" spans="2:6" ht="16">
      <c r="B535" s="57">
        <v>533</v>
      </c>
      <c r="C535" s="14" t="s">
        <v>101</v>
      </c>
      <c r="D535" s="64">
        <v>700.90000000000009</v>
      </c>
      <c r="E535" s="56" t="s">
        <v>82</v>
      </c>
      <c r="F535" s="58"/>
    </row>
    <row r="536" spans="2:6" ht="16">
      <c r="B536" s="57">
        <v>534</v>
      </c>
      <c r="C536" s="14" t="s">
        <v>146</v>
      </c>
      <c r="D536" s="64">
        <v>1108.7</v>
      </c>
      <c r="E536" s="56" t="s">
        <v>95</v>
      </c>
      <c r="F536" s="58"/>
    </row>
    <row r="537" spans="2:6" ht="16">
      <c r="B537" s="57">
        <v>535</v>
      </c>
      <c r="C537" s="14" t="s">
        <v>108</v>
      </c>
      <c r="D537" s="64">
        <v>67.900000000000006</v>
      </c>
      <c r="E537" s="56" t="s">
        <v>84</v>
      </c>
      <c r="F537" s="58"/>
    </row>
    <row r="538" spans="2:6" ht="16">
      <c r="B538" s="57">
        <v>536</v>
      </c>
      <c r="C538" s="14" t="s">
        <v>98</v>
      </c>
      <c r="D538" s="64">
        <v>15.1</v>
      </c>
      <c r="E538" s="56" t="s">
        <v>92</v>
      </c>
      <c r="F538" s="58"/>
    </row>
    <row r="539" spans="2:6" ht="16">
      <c r="B539" s="57">
        <v>537</v>
      </c>
      <c r="C539" s="14" t="s">
        <v>112</v>
      </c>
      <c r="D539" s="64">
        <v>421.3</v>
      </c>
      <c r="E539" s="56" t="s">
        <v>103</v>
      </c>
      <c r="F539" s="58"/>
    </row>
    <row r="540" spans="2:6" ht="16">
      <c r="B540" s="57">
        <v>538</v>
      </c>
      <c r="C540" s="14" t="s">
        <v>168</v>
      </c>
      <c r="D540" s="64">
        <v>202.5</v>
      </c>
      <c r="E540" s="56" t="s">
        <v>75</v>
      </c>
      <c r="F540" s="58"/>
    </row>
    <row r="541" spans="2:6" ht="16">
      <c r="B541" s="57">
        <v>539</v>
      </c>
      <c r="C541" s="14" t="s">
        <v>141</v>
      </c>
      <c r="D541" s="64">
        <v>2499.3000000000002</v>
      </c>
      <c r="E541" s="56" t="s">
        <v>103</v>
      </c>
      <c r="F541" s="58"/>
    </row>
    <row r="542" spans="2:6" ht="16">
      <c r="B542" s="57">
        <v>540</v>
      </c>
      <c r="C542" s="14" t="s">
        <v>157</v>
      </c>
      <c r="D542" s="64">
        <v>282.3</v>
      </c>
      <c r="E542" s="56" t="s">
        <v>77</v>
      </c>
      <c r="F542" s="58"/>
    </row>
    <row r="543" spans="2:6" ht="16">
      <c r="B543" s="57">
        <v>541</v>
      </c>
      <c r="C543" s="14" t="s">
        <v>152</v>
      </c>
      <c r="D543" s="64">
        <v>1006</v>
      </c>
      <c r="E543" s="56" t="s">
        <v>92</v>
      </c>
      <c r="F543" s="58"/>
    </row>
    <row r="544" spans="2:6" ht="16">
      <c r="B544" s="57">
        <v>542</v>
      </c>
      <c r="C544" s="14" t="s">
        <v>147</v>
      </c>
      <c r="D544" s="64">
        <v>237.89999999999998</v>
      </c>
      <c r="E544" s="56" t="s">
        <v>92</v>
      </c>
      <c r="F544" s="58"/>
    </row>
    <row r="545" spans="2:6" ht="16">
      <c r="B545" s="57">
        <v>543</v>
      </c>
      <c r="C545" s="14" t="s">
        <v>130</v>
      </c>
      <c r="D545" s="64">
        <v>970.90000000000009</v>
      </c>
      <c r="E545" s="56" t="s">
        <v>82</v>
      </c>
      <c r="F545" s="58"/>
    </row>
    <row r="546" spans="2:6" ht="16">
      <c r="B546" s="57">
        <v>544</v>
      </c>
      <c r="C546" s="14" t="s">
        <v>99</v>
      </c>
      <c r="D546" s="64">
        <v>168.5</v>
      </c>
      <c r="E546" s="56" t="s">
        <v>77</v>
      </c>
      <c r="F546" s="58"/>
    </row>
    <row r="547" spans="2:6" ht="16">
      <c r="B547" s="57">
        <v>545</v>
      </c>
      <c r="C547" s="14" t="s">
        <v>74</v>
      </c>
      <c r="D547" s="64">
        <v>111.89999999999999</v>
      </c>
      <c r="E547" s="56" t="s">
        <v>86</v>
      </c>
      <c r="F547" s="58"/>
    </row>
    <row r="548" spans="2:6" ht="16">
      <c r="B548" s="57">
        <v>546</v>
      </c>
      <c r="C548" s="14" t="s">
        <v>97</v>
      </c>
      <c r="D548" s="64">
        <v>214.89999999999998</v>
      </c>
      <c r="E548" s="56" t="s">
        <v>77</v>
      </c>
      <c r="F548" s="58"/>
    </row>
    <row r="549" spans="2:6" ht="16">
      <c r="B549" s="57">
        <v>547</v>
      </c>
      <c r="C549" s="14" t="s">
        <v>136</v>
      </c>
      <c r="D549" s="64">
        <v>2572.6</v>
      </c>
      <c r="E549" s="56" t="s">
        <v>82</v>
      </c>
      <c r="F549" s="58"/>
    </row>
    <row r="550" spans="2:6" ht="16">
      <c r="B550" s="57">
        <v>548</v>
      </c>
      <c r="C550" s="14" t="s">
        <v>144</v>
      </c>
      <c r="D550" s="64">
        <v>333.5</v>
      </c>
      <c r="E550" s="56" t="s">
        <v>75</v>
      </c>
      <c r="F550" s="58"/>
    </row>
    <row r="551" spans="2:6" ht="16">
      <c r="B551" s="57">
        <v>549</v>
      </c>
      <c r="C551" s="14" t="s">
        <v>126</v>
      </c>
      <c r="D551" s="64">
        <v>23.3</v>
      </c>
      <c r="E551" s="56" t="s">
        <v>103</v>
      </c>
      <c r="F551" s="58"/>
    </row>
    <row r="552" spans="2:6" ht="16">
      <c r="B552" s="57">
        <v>550</v>
      </c>
      <c r="C552" s="14" t="s">
        <v>129</v>
      </c>
      <c r="D552" s="64">
        <v>307.60000000000002</v>
      </c>
      <c r="E552" s="56" t="s">
        <v>86</v>
      </c>
      <c r="F552" s="58"/>
    </row>
    <row r="553" spans="2:6" ht="16">
      <c r="B553" s="57">
        <v>551</v>
      </c>
      <c r="C553" s="14" t="s">
        <v>140</v>
      </c>
      <c r="D553" s="64">
        <v>1374.4</v>
      </c>
      <c r="E553" s="56" t="s">
        <v>92</v>
      </c>
      <c r="F553" s="58"/>
    </row>
    <row r="554" spans="2:6" ht="16">
      <c r="B554" s="57">
        <v>552</v>
      </c>
      <c r="C554" s="14" t="s">
        <v>83</v>
      </c>
      <c r="D554" s="64">
        <v>221.1</v>
      </c>
      <c r="E554" s="56" t="s">
        <v>84</v>
      </c>
      <c r="F554" s="58"/>
    </row>
    <row r="555" spans="2:6" ht="16">
      <c r="B555" s="57">
        <v>553</v>
      </c>
      <c r="C555" s="14" t="s">
        <v>89</v>
      </c>
      <c r="D555" s="64">
        <v>552.29999999999995</v>
      </c>
      <c r="E555" s="56" t="s">
        <v>82</v>
      </c>
      <c r="F555" s="58"/>
    </row>
    <row r="556" spans="2:6" ht="16">
      <c r="B556" s="57">
        <v>554</v>
      </c>
      <c r="C556" s="14" t="s">
        <v>140</v>
      </c>
      <c r="D556" s="64">
        <v>273.29999999999995</v>
      </c>
      <c r="E556" s="56" t="s">
        <v>77</v>
      </c>
      <c r="F556" s="58"/>
    </row>
    <row r="557" spans="2:6" ht="16">
      <c r="B557" s="57">
        <v>555</v>
      </c>
      <c r="C557" s="14" t="s">
        <v>89</v>
      </c>
      <c r="D557" s="64">
        <v>48.7</v>
      </c>
      <c r="E557" s="56" t="s">
        <v>75</v>
      </c>
      <c r="F557" s="58"/>
    </row>
    <row r="558" spans="2:6" ht="16">
      <c r="B558" s="57">
        <v>556</v>
      </c>
      <c r="C558" s="14" t="s">
        <v>159</v>
      </c>
      <c r="D558" s="64">
        <v>43.3</v>
      </c>
      <c r="E558" s="56" t="s">
        <v>103</v>
      </c>
      <c r="F558" s="58"/>
    </row>
    <row r="559" spans="2:6" ht="16">
      <c r="B559" s="57">
        <v>557</v>
      </c>
      <c r="C559" s="14" t="s">
        <v>138</v>
      </c>
      <c r="D559" s="64">
        <v>45.199999999999996</v>
      </c>
      <c r="E559" s="56" t="s">
        <v>84</v>
      </c>
      <c r="F559" s="58"/>
    </row>
    <row r="560" spans="2:6" ht="16">
      <c r="B560" s="57">
        <v>558</v>
      </c>
      <c r="C560" s="14" t="s">
        <v>154</v>
      </c>
      <c r="D560" s="64">
        <v>312.2</v>
      </c>
      <c r="E560" s="56" t="s">
        <v>95</v>
      </c>
      <c r="F560" s="58"/>
    </row>
    <row r="561" spans="2:6" ht="16">
      <c r="B561" s="57">
        <v>559</v>
      </c>
      <c r="C561" s="14" t="s">
        <v>125</v>
      </c>
      <c r="D561" s="64">
        <v>2373.4</v>
      </c>
      <c r="E561" s="56" t="s">
        <v>103</v>
      </c>
      <c r="F561" s="58"/>
    </row>
    <row r="562" spans="2:6" ht="16">
      <c r="B562" s="57">
        <v>560</v>
      </c>
      <c r="C562" s="14" t="s">
        <v>127</v>
      </c>
      <c r="D562" s="64">
        <v>455.3</v>
      </c>
      <c r="E562" s="56" t="s">
        <v>103</v>
      </c>
      <c r="F562" s="58"/>
    </row>
    <row r="563" spans="2:6" ht="16">
      <c r="B563" s="57">
        <v>561</v>
      </c>
      <c r="C563" s="14" t="s">
        <v>113</v>
      </c>
      <c r="D563" s="64">
        <v>473.8</v>
      </c>
      <c r="E563" s="56" t="s">
        <v>92</v>
      </c>
      <c r="F563" s="58"/>
    </row>
    <row r="564" spans="2:6" ht="16">
      <c r="B564" s="57">
        <v>562</v>
      </c>
      <c r="C564" s="14" t="s">
        <v>117</v>
      </c>
      <c r="D564" s="64">
        <v>597.79999999999995</v>
      </c>
      <c r="E564" s="56" t="s">
        <v>88</v>
      </c>
      <c r="F564" s="58"/>
    </row>
    <row r="565" spans="2:6" ht="16">
      <c r="B565" s="57">
        <v>563</v>
      </c>
      <c r="C565" s="14" t="s">
        <v>101</v>
      </c>
      <c r="D565" s="64">
        <v>654.80000000000007</v>
      </c>
      <c r="E565" s="56" t="s">
        <v>75</v>
      </c>
      <c r="F565" s="58"/>
    </row>
    <row r="566" spans="2:6" ht="16">
      <c r="B566" s="57">
        <v>564</v>
      </c>
      <c r="C566" s="14" t="s">
        <v>129</v>
      </c>
      <c r="D566" s="64">
        <v>3060.7</v>
      </c>
      <c r="E566" s="56" t="s">
        <v>84</v>
      </c>
      <c r="F566" s="58"/>
    </row>
    <row r="567" spans="2:6" ht="16">
      <c r="B567" s="57">
        <v>565</v>
      </c>
      <c r="C567" s="14" t="s">
        <v>94</v>
      </c>
      <c r="D567" s="64">
        <v>375.20000000000005</v>
      </c>
      <c r="E567" s="56" t="s">
        <v>84</v>
      </c>
      <c r="F567" s="58"/>
    </row>
    <row r="568" spans="2:6" ht="16">
      <c r="B568" s="57">
        <v>566</v>
      </c>
      <c r="C568" s="14" t="s">
        <v>112</v>
      </c>
      <c r="D568" s="64">
        <v>1639.7</v>
      </c>
      <c r="E568" s="56" t="s">
        <v>88</v>
      </c>
      <c r="F568" s="58"/>
    </row>
    <row r="569" spans="2:6" ht="16">
      <c r="B569" s="57">
        <v>567</v>
      </c>
      <c r="C569" s="14" t="s">
        <v>105</v>
      </c>
      <c r="D569" s="64">
        <v>581.30000000000007</v>
      </c>
      <c r="E569" s="56" t="s">
        <v>84</v>
      </c>
      <c r="F569" s="58"/>
    </row>
    <row r="570" spans="2:6" ht="16">
      <c r="B570" s="57">
        <v>568</v>
      </c>
      <c r="C570" s="14" t="s">
        <v>90</v>
      </c>
      <c r="D570" s="64">
        <v>265.2</v>
      </c>
      <c r="E570" s="56" t="s">
        <v>84</v>
      </c>
      <c r="F570" s="58"/>
    </row>
    <row r="571" spans="2:6" ht="16">
      <c r="B571" s="57">
        <v>569</v>
      </c>
      <c r="C571" s="14" t="s">
        <v>83</v>
      </c>
      <c r="D571" s="64">
        <v>1309.4000000000001</v>
      </c>
      <c r="E571" s="56" t="s">
        <v>84</v>
      </c>
      <c r="F571" s="58"/>
    </row>
    <row r="572" spans="2:6" ht="16">
      <c r="B572" s="57">
        <v>570</v>
      </c>
      <c r="C572" s="14" t="s">
        <v>128</v>
      </c>
      <c r="D572" s="64">
        <v>146.19999999999999</v>
      </c>
      <c r="E572" s="56" t="s">
        <v>103</v>
      </c>
      <c r="F572" s="58"/>
    </row>
    <row r="573" spans="2:6" ht="16">
      <c r="B573" s="57">
        <v>571</v>
      </c>
      <c r="C573" s="14" t="s">
        <v>144</v>
      </c>
      <c r="D573" s="64">
        <v>792.5</v>
      </c>
      <c r="E573" s="56" t="s">
        <v>92</v>
      </c>
      <c r="F573" s="58"/>
    </row>
    <row r="574" spans="2:6" ht="16">
      <c r="B574" s="57">
        <v>572</v>
      </c>
      <c r="C574" s="14" t="s">
        <v>115</v>
      </c>
      <c r="D574" s="64">
        <v>366.8</v>
      </c>
      <c r="E574" s="56" t="s">
        <v>92</v>
      </c>
      <c r="F574" s="58"/>
    </row>
    <row r="575" spans="2:6" ht="16">
      <c r="B575" s="57">
        <v>573</v>
      </c>
      <c r="C575" s="14" t="s">
        <v>162</v>
      </c>
      <c r="D575" s="64">
        <v>197.60000000000002</v>
      </c>
      <c r="E575" s="56" t="s">
        <v>103</v>
      </c>
      <c r="F575" s="58"/>
    </row>
    <row r="576" spans="2:6" ht="16">
      <c r="B576" s="57">
        <v>574</v>
      </c>
      <c r="C576" s="14" t="s">
        <v>165</v>
      </c>
      <c r="D576" s="64">
        <v>70</v>
      </c>
      <c r="E576" s="56" t="s">
        <v>77</v>
      </c>
      <c r="F576" s="58"/>
    </row>
    <row r="577" spans="2:6" ht="16">
      <c r="B577" s="57">
        <v>575</v>
      </c>
      <c r="C577" s="14" t="s">
        <v>104</v>
      </c>
      <c r="D577" s="64">
        <v>427</v>
      </c>
      <c r="E577" s="56" t="s">
        <v>92</v>
      </c>
      <c r="F577" s="58"/>
    </row>
    <row r="578" spans="2:6" ht="16">
      <c r="B578" s="57">
        <v>576</v>
      </c>
      <c r="C578" s="14" t="s">
        <v>141</v>
      </c>
      <c r="D578" s="64">
        <v>432.59999999999997</v>
      </c>
      <c r="E578" s="56" t="s">
        <v>103</v>
      </c>
      <c r="F578" s="58"/>
    </row>
    <row r="579" spans="2:6" ht="16">
      <c r="B579" s="57">
        <v>577</v>
      </c>
      <c r="C579" s="14" t="s">
        <v>116</v>
      </c>
      <c r="D579" s="64">
        <v>297.8</v>
      </c>
      <c r="E579" s="56" t="s">
        <v>92</v>
      </c>
      <c r="F579" s="58"/>
    </row>
    <row r="580" spans="2:6" ht="16">
      <c r="B580" s="57">
        <v>578</v>
      </c>
      <c r="C580" s="14" t="s">
        <v>74</v>
      </c>
      <c r="D580" s="64">
        <v>1266.5999999999999</v>
      </c>
      <c r="E580" s="56" t="s">
        <v>95</v>
      </c>
      <c r="F580" s="58"/>
    </row>
    <row r="581" spans="2:6" ht="16">
      <c r="B581" s="57">
        <v>579</v>
      </c>
      <c r="C581" s="14" t="s">
        <v>157</v>
      </c>
      <c r="D581" s="64">
        <v>30.099999999999998</v>
      </c>
      <c r="E581" s="56" t="s">
        <v>75</v>
      </c>
      <c r="F581" s="58"/>
    </row>
    <row r="582" spans="2:6" ht="16">
      <c r="B582" s="57">
        <v>580</v>
      </c>
      <c r="C582" s="14" t="s">
        <v>116</v>
      </c>
      <c r="D582" s="64">
        <v>818.3</v>
      </c>
      <c r="E582" s="56" t="s">
        <v>82</v>
      </c>
      <c r="F582" s="58"/>
    </row>
    <row r="583" spans="2:6" ht="16">
      <c r="B583" s="57">
        <v>581</v>
      </c>
      <c r="C583" s="14" t="s">
        <v>102</v>
      </c>
      <c r="D583" s="64">
        <v>695.3</v>
      </c>
      <c r="E583" s="56" t="s">
        <v>92</v>
      </c>
      <c r="F583" s="58"/>
    </row>
    <row r="584" spans="2:6" ht="16">
      <c r="B584" s="57">
        <v>582</v>
      </c>
      <c r="C584" s="14" t="s">
        <v>74</v>
      </c>
      <c r="D584" s="64">
        <v>4118.8</v>
      </c>
      <c r="E584" s="56" t="s">
        <v>75</v>
      </c>
      <c r="F584" s="58"/>
    </row>
    <row r="585" spans="2:6" ht="16">
      <c r="B585" s="57">
        <v>583</v>
      </c>
      <c r="C585" s="14" t="s">
        <v>116</v>
      </c>
      <c r="D585" s="64">
        <v>354.3</v>
      </c>
      <c r="E585" s="56" t="s">
        <v>84</v>
      </c>
      <c r="F585" s="58"/>
    </row>
    <row r="586" spans="2:6" ht="16">
      <c r="B586" s="57">
        <v>584</v>
      </c>
      <c r="C586" s="14" t="s">
        <v>126</v>
      </c>
      <c r="D586" s="64">
        <v>1547.2</v>
      </c>
      <c r="E586" s="56" t="s">
        <v>86</v>
      </c>
      <c r="F586" s="58"/>
    </row>
    <row r="587" spans="2:6" ht="16">
      <c r="B587" s="57">
        <v>585</v>
      </c>
      <c r="C587" s="14" t="s">
        <v>149</v>
      </c>
      <c r="D587" s="64">
        <v>721.9</v>
      </c>
      <c r="E587" s="56" t="s">
        <v>84</v>
      </c>
      <c r="F587" s="58"/>
    </row>
    <row r="588" spans="2:6" ht="16">
      <c r="B588" s="57">
        <v>586</v>
      </c>
      <c r="C588" s="14" t="s">
        <v>96</v>
      </c>
      <c r="D588" s="64">
        <v>714.9</v>
      </c>
      <c r="E588" s="56" t="s">
        <v>77</v>
      </c>
      <c r="F588" s="58"/>
    </row>
    <row r="589" spans="2:6" ht="16">
      <c r="B589" s="57">
        <v>587</v>
      </c>
      <c r="C589" s="14" t="s">
        <v>108</v>
      </c>
      <c r="D589" s="64">
        <v>133.19999999999999</v>
      </c>
      <c r="E589" s="56" t="s">
        <v>86</v>
      </c>
      <c r="F589" s="58"/>
    </row>
    <row r="590" spans="2:6" ht="16">
      <c r="B590" s="57">
        <v>588</v>
      </c>
      <c r="C590" s="14" t="s">
        <v>154</v>
      </c>
      <c r="D590" s="64">
        <v>592.79999999999995</v>
      </c>
      <c r="E590" s="56" t="s">
        <v>84</v>
      </c>
      <c r="F590" s="58"/>
    </row>
    <row r="591" spans="2:6" ht="16">
      <c r="B591" s="57">
        <v>589</v>
      </c>
      <c r="C591" s="14" t="s">
        <v>79</v>
      </c>
      <c r="D591" s="64">
        <v>564.6</v>
      </c>
      <c r="E591" s="56" t="s">
        <v>103</v>
      </c>
      <c r="F591" s="58"/>
    </row>
    <row r="592" spans="2:6" ht="16">
      <c r="B592" s="57">
        <v>590</v>
      </c>
      <c r="C592" s="14" t="s">
        <v>83</v>
      </c>
      <c r="D592" s="64">
        <v>92.6</v>
      </c>
      <c r="E592" s="56" t="s">
        <v>82</v>
      </c>
      <c r="F592" s="58"/>
    </row>
    <row r="593" spans="2:6" ht="16">
      <c r="B593" s="57">
        <v>591</v>
      </c>
      <c r="C593" s="14" t="s">
        <v>139</v>
      </c>
      <c r="D593" s="64">
        <v>252.2</v>
      </c>
      <c r="E593" s="56" t="s">
        <v>95</v>
      </c>
      <c r="F593" s="58"/>
    </row>
    <row r="594" spans="2:6" ht="16">
      <c r="B594" s="57">
        <v>592</v>
      </c>
      <c r="C594" s="14" t="s">
        <v>79</v>
      </c>
      <c r="D594" s="64">
        <v>4243</v>
      </c>
      <c r="E594" s="56" t="s">
        <v>88</v>
      </c>
      <c r="F594" s="58"/>
    </row>
    <row r="595" spans="2:6" ht="16">
      <c r="B595" s="57">
        <v>593</v>
      </c>
      <c r="C595" s="14" t="s">
        <v>106</v>
      </c>
      <c r="D595" s="64">
        <v>544.20000000000005</v>
      </c>
      <c r="E595" s="56" t="s">
        <v>92</v>
      </c>
      <c r="F595" s="58"/>
    </row>
    <row r="596" spans="2:6" ht="16">
      <c r="B596" s="57">
        <v>594</v>
      </c>
      <c r="C596" s="14" t="s">
        <v>156</v>
      </c>
      <c r="D596" s="64">
        <v>382.40000000000003</v>
      </c>
      <c r="E596" s="56" t="s">
        <v>75</v>
      </c>
      <c r="F596" s="58"/>
    </row>
    <row r="597" spans="2:6" ht="16">
      <c r="B597" s="57">
        <v>595</v>
      </c>
      <c r="C597" s="14" t="s">
        <v>155</v>
      </c>
      <c r="D597" s="64">
        <v>13.600000000000001</v>
      </c>
      <c r="E597" s="56" t="s">
        <v>82</v>
      </c>
      <c r="F597" s="58"/>
    </row>
    <row r="598" spans="2:6" ht="16">
      <c r="B598" s="57">
        <v>596</v>
      </c>
      <c r="C598" s="14" t="s">
        <v>111</v>
      </c>
      <c r="D598" s="64">
        <v>12.3</v>
      </c>
      <c r="E598" s="56" t="s">
        <v>95</v>
      </c>
      <c r="F598" s="58"/>
    </row>
    <row r="599" spans="2:6" ht="16">
      <c r="B599" s="57">
        <v>597</v>
      </c>
      <c r="C599" s="14" t="s">
        <v>104</v>
      </c>
      <c r="D599" s="64">
        <v>2129.7999999999997</v>
      </c>
      <c r="E599" s="56" t="s">
        <v>95</v>
      </c>
      <c r="F599" s="58"/>
    </row>
    <row r="600" spans="2:6" ht="16">
      <c r="B600" s="57">
        <v>598</v>
      </c>
      <c r="C600" s="14" t="s">
        <v>129</v>
      </c>
      <c r="D600" s="64">
        <v>5.6000000000000005</v>
      </c>
      <c r="E600" s="56" t="s">
        <v>86</v>
      </c>
      <c r="F600" s="58"/>
    </row>
    <row r="601" spans="2:6" ht="16">
      <c r="B601" s="57">
        <v>599</v>
      </c>
      <c r="C601" s="14" t="s">
        <v>83</v>
      </c>
      <c r="D601" s="64">
        <v>491.9</v>
      </c>
      <c r="E601" s="56" t="s">
        <v>92</v>
      </c>
      <c r="F601" s="58"/>
    </row>
    <row r="602" spans="2:6" ht="16">
      <c r="B602" s="57">
        <v>600</v>
      </c>
      <c r="C602" s="14" t="s">
        <v>94</v>
      </c>
      <c r="D602" s="64">
        <v>1740.5</v>
      </c>
      <c r="E602" s="56" t="s">
        <v>95</v>
      </c>
      <c r="F602" s="58"/>
    </row>
    <row r="603" spans="2:6" ht="16">
      <c r="B603" s="57">
        <v>601</v>
      </c>
      <c r="C603" s="14" t="s">
        <v>113</v>
      </c>
      <c r="D603" s="64">
        <v>1605.5</v>
      </c>
      <c r="E603" s="56" t="s">
        <v>88</v>
      </c>
      <c r="F603" s="58"/>
    </row>
    <row r="604" spans="2:6" ht="16">
      <c r="B604" s="57">
        <v>602</v>
      </c>
      <c r="C604" s="14" t="s">
        <v>99</v>
      </c>
      <c r="D604" s="64">
        <v>761</v>
      </c>
      <c r="E604" s="56" t="s">
        <v>92</v>
      </c>
      <c r="F604" s="58"/>
    </row>
    <row r="605" spans="2:6" ht="16">
      <c r="B605" s="57">
        <v>603</v>
      </c>
      <c r="C605" s="14" t="s">
        <v>109</v>
      </c>
      <c r="D605" s="64">
        <v>532.29999999999995</v>
      </c>
      <c r="E605" s="56" t="s">
        <v>95</v>
      </c>
      <c r="F605" s="58"/>
    </row>
    <row r="606" spans="2:6" ht="16">
      <c r="B606" s="57">
        <v>604</v>
      </c>
      <c r="C606" s="14" t="s">
        <v>160</v>
      </c>
      <c r="D606" s="64">
        <v>538.29999999999995</v>
      </c>
      <c r="E606" s="56" t="s">
        <v>86</v>
      </c>
      <c r="F606" s="58"/>
    </row>
    <row r="607" spans="2:6" ht="16">
      <c r="B607" s="57">
        <v>605</v>
      </c>
      <c r="C607" s="14" t="s">
        <v>173</v>
      </c>
      <c r="D607" s="64">
        <v>525.1</v>
      </c>
      <c r="E607" s="56" t="s">
        <v>103</v>
      </c>
      <c r="F607" s="58"/>
    </row>
    <row r="608" spans="2:6" ht="16">
      <c r="B608" s="57">
        <v>606</v>
      </c>
      <c r="C608" s="14" t="s">
        <v>163</v>
      </c>
      <c r="D608" s="64">
        <v>7197.7999999999993</v>
      </c>
      <c r="E608" s="56" t="s">
        <v>82</v>
      </c>
      <c r="F608" s="58"/>
    </row>
    <row r="609" spans="2:6" ht="16">
      <c r="B609" s="57">
        <v>607</v>
      </c>
      <c r="C609" s="14" t="s">
        <v>76</v>
      </c>
      <c r="D609" s="64">
        <v>908.5</v>
      </c>
      <c r="E609" s="56" t="s">
        <v>86</v>
      </c>
      <c r="F609" s="58"/>
    </row>
    <row r="610" spans="2:6" ht="16">
      <c r="B610" s="57">
        <v>608</v>
      </c>
      <c r="C610" s="14" t="s">
        <v>127</v>
      </c>
      <c r="D610" s="64">
        <v>1709.7</v>
      </c>
      <c r="E610" s="56" t="s">
        <v>84</v>
      </c>
      <c r="F610" s="58"/>
    </row>
    <row r="611" spans="2:6" ht="16">
      <c r="B611" s="57">
        <v>609</v>
      </c>
      <c r="C611" s="14" t="s">
        <v>170</v>
      </c>
      <c r="D611" s="64">
        <v>192.60000000000002</v>
      </c>
      <c r="E611" s="56" t="s">
        <v>84</v>
      </c>
      <c r="F611" s="58"/>
    </row>
    <row r="612" spans="2:6" ht="16">
      <c r="B612" s="57">
        <v>610</v>
      </c>
      <c r="C612" s="14" t="s">
        <v>74</v>
      </c>
      <c r="D612" s="64">
        <v>1002.2</v>
      </c>
      <c r="E612" s="56" t="s">
        <v>84</v>
      </c>
      <c r="F612" s="58"/>
    </row>
    <row r="613" spans="2:6" ht="16">
      <c r="B613" s="57">
        <v>611</v>
      </c>
      <c r="C613" s="14" t="s">
        <v>102</v>
      </c>
      <c r="D613" s="64">
        <v>70.900000000000006</v>
      </c>
      <c r="E613" s="56" t="s">
        <v>77</v>
      </c>
      <c r="F613" s="58"/>
    </row>
    <row r="614" spans="2:6" ht="16">
      <c r="B614" s="57">
        <v>612</v>
      </c>
      <c r="C614" s="14" t="s">
        <v>132</v>
      </c>
      <c r="D614" s="64">
        <v>635.4</v>
      </c>
      <c r="E614" s="56" t="s">
        <v>92</v>
      </c>
      <c r="F614" s="58"/>
    </row>
    <row r="615" spans="2:6" ht="16">
      <c r="B615" s="57">
        <v>613</v>
      </c>
      <c r="C615" s="14" t="s">
        <v>108</v>
      </c>
      <c r="D615" s="64">
        <v>1888.5</v>
      </c>
      <c r="E615" s="56" t="s">
        <v>95</v>
      </c>
      <c r="F615" s="58"/>
    </row>
    <row r="616" spans="2:6" ht="16">
      <c r="B616" s="57">
        <v>614</v>
      </c>
      <c r="C616" s="14" t="s">
        <v>138</v>
      </c>
      <c r="D616" s="64">
        <v>30.4</v>
      </c>
      <c r="E616" s="56" t="s">
        <v>82</v>
      </c>
      <c r="F616" s="58"/>
    </row>
    <row r="617" spans="2:6" ht="16">
      <c r="B617" s="57">
        <v>615</v>
      </c>
      <c r="C617" s="14" t="s">
        <v>140</v>
      </c>
      <c r="D617" s="64">
        <v>1432.8</v>
      </c>
      <c r="E617" s="56" t="s">
        <v>88</v>
      </c>
      <c r="F617" s="58"/>
    </row>
    <row r="618" spans="2:6" ht="16">
      <c r="B618" s="57">
        <v>616</v>
      </c>
      <c r="C618" s="14" t="s">
        <v>121</v>
      </c>
      <c r="D618" s="64">
        <v>1753.1999999999998</v>
      </c>
      <c r="E618" s="56" t="s">
        <v>88</v>
      </c>
      <c r="F618" s="58"/>
    </row>
    <row r="619" spans="2:6" ht="16">
      <c r="B619" s="57">
        <v>617</v>
      </c>
      <c r="C619" s="14" t="s">
        <v>167</v>
      </c>
      <c r="D619" s="64">
        <v>8.1999999999999993</v>
      </c>
      <c r="E619" s="56" t="s">
        <v>82</v>
      </c>
      <c r="F619" s="58"/>
    </row>
    <row r="620" spans="2:6" ht="16">
      <c r="B620" s="57">
        <v>618</v>
      </c>
      <c r="C620" s="14" t="s">
        <v>128</v>
      </c>
      <c r="D620" s="64">
        <v>4875.7</v>
      </c>
      <c r="E620" s="56" t="s">
        <v>82</v>
      </c>
      <c r="F620" s="58"/>
    </row>
    <row r="621" spans="2:6" ht="16">
      <c r="B621" s="57">
        <v>619</v>
      </c>
      <c r="C621" s="14" t="s">
        <v>142</v>
      </c>
      <c r="D621" s="64">
        <v>584.29999999999995</v>
      </c>
      <c r="E621" s="56" t="s">
        <v>84</v>
      </c>
      <c r="F621" s="58"/>
    </row>
    <row r="622" spans="2:6" ht="16">
      <c r="B622" s="57">
        <v>620</v>
      </c>
      <c r="C622" s="14" t="s">
        <v>132</v>
      </c>
      <c r="D622" s="64">
        <v>1122.7</v>
      </c>
      <c r="E622" s="56" t="s">
        <v>86</v>
      </c>
      <c r="F622" s="58"/>
    </row>
    <row r="623" spans="2:6" ht="16">
      <c r="B623" s="57">
        <v>621</v>
      </c>
      <c r="C623" s="14" t="s">
        <v>123</v>
      </c>
      <c r="D623" s="64">
        <v>19.3</v>
      </c>
      <c r="E623" s="56" t="s">
        <v>77</v>
      </c>
      <c r="F623" s="58"/>
    </row>
    <row r="624" spans="2:6" ht="16">
      <c r="B624" s="57">
        <v>622</v>
      </c>
      <c r="C624" s="14" t="s">
        <v>121</v>
      </c>
      <c r="D624" s="64">
        <v>195.79999999999998</v>
      </c>
      <c r="E624" s="56" t="s">
        <v>88</v>
      </c>
      <c r="F624" s="58"/>
    </row>
    <row r="625" spans="2:6" ht="16">
      <c r="B625" s="57">
        <v>623</v>
      </c>
      <c r="C625" s="14" t="s">
        <v>104</v>
      </c>
      <c r="D625" s="64">
        <v>3481.3999999999996</v>
      </c>
      <c r="E625" s="56" t="s">
        <v>103</v>
      </c>
      <c r="F625" s="58"/>
    </row>
    <row r="626" spans="2:6" ht="16">
      <c r="B626" s="57">
        <v>624</v>
      </c>
      <c r="C626" s="14" t="s">
        <v>108</v>
      </c>
      <c r="D626" s="64">
        <v>1091.0999999999999</v>
      </c>
      <c r="E626" s="56" t="s">
        <v>88</v>
      </c>
      <c r="F626" s="58"/>
    </row>
    <row r="627" spans="2:6" ht="16">
      <c r="B627" s="57">
        <v>625</v>
      </c>
      <c r="C627" s="14" t="s">
        <v>132</v>
      </c>
      <c r="D627" s="64">
        <v>604.20000000000005</v>
      </c>
      <c r="E627" s="56" t="s">
        <v>75</v>
      </c>
      <c r="F627" s="58"/>
    </row>
    <row r="628" spans="2:6" ht="16">
      <c r="B628" s="57">
        <v>626</v>
      </c>
      <c r="C628" s="14" t="s">
        <v>104</v>
      </c>
      <c r="D628" s="64">
        <v>466.9</v>
      </c>
      <c r="E628" s="56" t="s">
        <v>82</v>
      </c>
      <c r="F628" s="58"/>
    </row>
    <row r="629" spans="2:6" ht="16">
      <c r="B629" s="57">
        <v>627</v>
      </c>
      <c r="C629" s="14" t="s">
        <v>167</v>
      </c>
      <c r="D629" s="64">
        <v>85</v>
      </c>
      <c r="E629" s="56" t="s">
        <v>84</v>
      </c>
      <c r="F629" s="58"/>
    </row>
    <row r="630" spans="2:6" ht="16">
      <c r="B630" s="57">
        <v>628</v>
      </c>
      <c r="C630" s="14" t="s">
        <v>147</v>
      </c>
      <c r="D630" s="64">
        <v>120.39999999999999</v>
      </c>
      <c r="E630" s="56" t="s">
        <v>88</v>
      </c>
      <c r="F630" s="58"/>
    </row>
    <row r="631" spans="2:6" ht="16">
      <c r="B631" s="57">
        <v>629</v>
      </c>
      <c r="C631" s="14" t="s">
        <v>166</v>
      </c>
      <c r="D631" s="64">
        <v>909.7</v>
      </c>
      <c r="E631" s="56" t="s">
        <v>82</v>
      </c>
      <c r="F631" s="58"/>
    </row>
    <row r="632" spans="2:6" ht="16">
      <c r="B632" s="57">
        <v>630</v>
      </c>
      <c r="C632" s="14" t="s">
        <v>154</v>
      </c>
      <c r="D632" s="64">
        <v>27.1</v>
      </c>
      <c r="E632" s="56" t="s">
        <v>82</v>
      </c>
      <c r="F632" s="58"/>
    </row>
    <row r="633" spans="2:6" ht="16">
      <c r="B633" s="57">
        <v>631</v>
      </c>
      <c r="C633" s="14" t="s">
        <v>151</v>
      </c>
      <c r="D633" s="64">
        <v>12.5</v>
      </c>
      <c r="E633" s="56" t="s">
        <v>95</v>
      </c>
      <c r="F633" s="58"/>
    </row>
    <row r="634" spans="2:6" ht="16">
      <c r="B634" s="57">
        <v>632</v>
      </c>
      <c r="C634" s="14" t="s">
        <v>100</v>
      </c>
      <c r="D634" s="64">
        <v>149.30000000000001</v>
      </c>
      <c r="E634" s="56" t="s">
        <v>82</v>
      </c>
      <c r="F634" s="58"/>
    </row>
    <row r="635" spans="2:6" ht="16">
      <c r="B635" s="57">
        <v>633</v>
      </c>
      <c r="C635" s="14" t="s">
        <v>90</v>
      </c>
      <c r="D635" s="64">
        <v>302.60000000000002</v>
      </c>
      <c r="E635" s="56" t="s">
        <v>82</v>
      </c>
      <c r="F635" s="58"/>
    </row>
    <row r="636" spans="2:6" ht="16">
      <c r="B636" s="57">
        <v>634</v>
      </c>
      <c r="C636" s="14" t="s">
        <v>111</v>
      </c>
      <c r="D636" s="64">
        <v>880.1</v>
      </c>
      <c r="E636" s="56" t="s">
        <v>75</v>
      </c>
      <c r="F636" s="58"/>
    </row>
    <row r="637" spans="2:6" ht="16">
      <c r="B637" s="57">
        <v>635</v>
      </c>
      <c r="C637" s="14" t="s">
        <v>162</v>
      </c>
      <c r="D637" s="64">
        <v>28.4</v>
      </c>
      <c r="E637" s="56" t="s">
        <v>82</v>
      </c>
      <c r="F637" s="58"/>
    </row>
    <row r="638" spans="2:6" ht="16">
      <c r="B638" s="57">
        <v>636</v>
      </c>
      <c r="C638" s="14" t="s">
        <v>79</v>
      </c>
      <c r="D638" s="64">
        <v>56.4</v>
      </c>
      <c r="E638" s="56" t="s">
        <v>77</v>
      </c>
      <c r="F638" s="58"/>
    </row>
    <row r="639" spans="2:6" ht="16">
      <c r="B639" s="57">
        <v>637</v>
      </c>
      <c r="C639" s="14" t="s">
        <v>124</v>
      </c>
      <c r="D639" s="64">
        <v>327.59999999999997</v>
      </c>
      <c r="E639" s="56" t="s">
        <v>75</v>
      </c>
      <c r="F639" s="58"/>
    </row>
    <row r="640" spans="2:6" ht="16">
      <c r="B640" s="57">
        <v>638</v>
      </c>
      <c r="C640" s="14" t="s">
        <v>113</v>
      </c>
      <c r="D640" s="64">
        <v>380.6</v>
      </c>
      <c r="E640" s="56" t="s">
        <v>92</v>
      </c>
      <c r="F640" s="58"/>
    </row>
    <row r="641" spans="2:6" ht="16">
      <c r="B641" s="57">
        <v>639</v>
      </c>
      <c r="C641" s="14" t="s">
        <v>109</v>
      </c>
      <c r="D641" s="64">
        <v>203.70000000000002</v>
      </c>
      <c r="E641" s="56" t="s">
        <v>75</v>
      </c>
      <c r="F641" s="58"/>
    </row>
    <row r="642" spans="2:6" ht="16">
      <c r="B642" s="57">
        <v>640</v>
      </c>
      <c r="C642" s="14" t="s">
        <v>164</v>
      </c>
      <c r="D642" s="64">
        <v>1202.7</v>
      </c>
      <c r="E642" s="56" t="s">
        <v>82</v>
      </c>
      <c r="F642" s="58"/>
    </row>
    <row r="643" spans="2:6" ht="16">
      <c r="B643" s="57">
        <v>641</v>
      </c>
      <c r="C643" s="14" t="s">
        <v>128</v>
      </c>
      <c r="D643" s="64">
        <v>231</v>
      </c>
      <c r="E643" s="56" t="s">
        <v>82</v>
      </c>
      <c r="F643" s="58"/>
    </row>
    <row r="644" spans="2:6" ht="16">
      <c r="B644" s="57">
        <v>642</v>
      </c>
      <c r="C644" s="14" t="s">
        <v>123</v>
      </c>
      <c r="D644" s="64">
        <v>5.3000000000000007</v>
      </c>
      <c r="E644" s="56" t="s">
        <v>95</v>
      </c>
      <c r="F644" s="58"/>
    </row>
    <row r="645" spans="2:6" ht="16">
      <c r="B645" s="57">
        <v>643</v>
      </c>
      <c r="C645" s="14" t="s">
        <v>129</v>
      </c>
      <c r="D645" s="64">
        <v>777.8</v>
      </c>
      <c r="E645" s="56" t="s">
        <v>86</v>
      </c>
      <c r="F645" s="58"/>
    </row>
    <row r="646" spans="2:6" ht="16">
      <c r="B646" s="57">
        <v>644</v>
      </c>
      <c r="C646" s="14" t="s">
        <v>128</v>
      </c>
      <c r="D646" s="64">
        <v>1161.3</v>
      </c>
      <c r="E646" s="56" t="s">
        <v>92</v>
      </c>
      <c r="F646" s="58"/>
    </row>
    <row r="647" spans="2:6" ht="16">
      <c r="B647" s="57">
        <v>645</v>
      </c>
      <c r="C647" s="14" t="s">
        <v>146</v>
      </c>
      <c r="D647" s="64">
        <v>1912.7</v>
      </c>
      <c r="E647" s="56" t="s">
        <v>75</v>
      </c>
      <c r="F647" s="58"/>
    </row>
    <row r="648" spans="2:6" ht="16">
      <c r="B648" s="57">
        <v>646</v>
      </c>
      <c r="C648" s="14" t="s">
        <v>121</v>
      </c>
      <c r="D648" s="64">
        <v>518.69999999999993</v>
      </c>
      <c r="E648" s="56" t="s">
        <v>92</v>
      </c>
      <c r="F648" s="58"/>
    </row>
    <row r="649" spans="2:6" ht="16">
      <c r="B649" s="57">
        <v>647</v>
      </c>
      <c r="C649" s="14" t="s">
        <v>94</v>
      </c>
      <c r="D649" s="64">
        <v>2806.1000000000004</v>
      </c>
      <c r="E649" s="56" t="s">
        <v>86</v>
      </c>
      <c r="F649" s="58"/>
    </row>
    <row r="650" spans="2:6" ht="16">
      <c r="B650" s="57">
        <v>648</v>
      </c>
      <c r="C650" s="14" t="s">
        <v>74</v>
      </c>
      <c r="D650" s="64">
        <v>1627.5</v>
      </c>
      <c r="E650" s="56" t="s">
        <v>84</v>
      </c>
      <c r="F650" s="58"/>
    </row>
    <row r="651" spans="2:6" ht="16">
      <c r="B651" s="57">
        <v>649</v>
      </c>
      <c r="C651" s="14" t="s">
        <v>119</v>
      </c>
      <c r="D651" s="64">
        <v>6035.4</v>
      </c>
      <c r="E651" s="56" t="s">
        <v>84</v>
      </c>
      <c r="F651" s="58"/>
    </row>
    <row r="652" spans="2:6" ht="16">
      <c r="B652" s="57">
        <v>650</v>
      </c>
      <c r="C652" s="14" t="s">
        <v>112</v>
      </c>
      <c r="D652" s="64">
        <v>12.1</v>
      </c>
      <c r="E652" s="56" t="s">
        <v>88</v>
      </c>
      <c r="F652" s="58"/>
    </row>
    <row r="653" spans="2:6" ht="16">
      <c r="B653" s="57">
        <v>651</v>
      </c>
      <c r="C653" s="14" t="s">
        <v>90</v>
      </c>
      <c r="D653" s="64">
        <v>620.90000000000009</v>
      </c>
      <c r="E653" s="56" t="s">
        <v>82</v>
      </c>
      <c r="F653" s="58"/>
    </row>
    <row r="654" spans="2:6" ht="16">
      <c r="B654" s="57">
        <v>652</v>
      </c>
      <c r="C654" s="14" t="s">
        <v>164</v>
      </c>
      <c r="D654" s="64">
        <v>324.5</v>
      </c>
      <c r="E654" s="56" t="s">
        <v>75</v>
      </c>
      <c r="F654" s="58"/>
    </row>
    <row r="655" spans="2:6" ht="16">
      <c r="B655" s="57">
        <v>653</v>
      </c>
      <c r="C655" s="14" t="s">
        <v>100</v>
      </c>
      <c r="D655" s="64">
        <v>1629.5</v>
      </c>
      <c r="E655" s="56" t="s">
        <v>84</v>
      </c>
      <c r="F655" s="58"/>
    </row>
    <row r="656" spans="2:6" ht="16">
      <c r="B656" s="57">
        <v>654</v>
      </c>
      <c r="C656" s="14" t="s">
        <v>172</v>
      </c>
      <c r="D656" s="64">
        <v>91.899999999999991</v>
      </c>
      <c r="E656" s="56" t="s">
        <v>77</v>
      </c>
      <c r="F656" s="58"/>
    </row>
    <row r="657" spans="2:6" ht="16">
      <c r="B657" s="57">
        <v>655</v>
      </c>
      <c r="C657" s="14" t="s">
        <v>81</v>
      </c>
      <c r="D657" s="64">
        <v>49.900000000000006</v>
      </c>
      <c r="E657" s="56" t="s">
        <v>92</v>
      </c>
      <c r="F657" s="58"/>
    </row>
    <row r="658" spans="2:6" ht="16">
      <c r="B658" s="57">
        <v>656</v>
      </c>
      <c r="C658" s="14" t="s">
        <v>146</v>
      </c>
      <c r="D658" s="64">
        <v>211.9</v>
      </c>
      <c r="E658" s="56" t="s">
        <v>77</v>
      </c>
      <c r="F658" s="58"/>
    </row>
    <row r="659" spans="2:6" ht="16">
      <c r="B659" s="57">
        <v>657</v>
      </c>
      <c r="C659" s="14" t="s">
        <v>106</v>
      </c>
      <c r="D659" s="64">
        <v>35.099999999999994</v>
      </c>
      <c r="E659" s="56" t="s">
        <v>103</v>
      </c>
      <c r="F659" s="58"/>
    </row>
    <row r="660" spans="2:6" ht="16">
      <c r="B660" s="57">
        <v>658</v>
      </c>
      <c r="C660" s="14" t="s">
        <v>108</v>
      </c>
      <c r="D660" s="64">
        <v>323.7</v>
      </c>
      <c r="E660" s="56" t="s">
        <v>82</v>
      </c>
      <c r="F660" s="58"/>
    </row>
    <row r="661" spans="2:6" ht="16">
      <c r="B661" s="57">
        <v>659</v>
      </c>
      <c r="C661" s="14" t="s">
        <v>111</v>
      </c>
      <c r="D661" s="64">
        <v>441.5</v>
      </c>
      <c r="E661" s="56" t="s">
        <v>92</v>
      </c>
      <c r="F661" s="58"/>
    </row>
    <row r="662" spans="2:6" ht="16">
      <c r="B662" s="57">
        <v>660</v>
      </c>
      <c r="C662" s="14" t="s">
        <v>147</v>
      </c>
      <c r="D662" s="64">
        <v>262.89999999999998</v>
      </c>
      <c r="E662" s="56" t="s">
        <v>82</v>
      </c>
      <c r="F662" s="58"/>
    </row>
    <row r="663" spans="2:6" ht="16">
      <c r="B663" s="57">
        <v>661</v>
      </c>
      <c r="C663" s="14" t="s">
        <v>89</v>
      </c>
      <c r="D663" s="64">
        <v>16.599999999999998</v>
      </c>
      <c r="E663" s="56" t="s">
        <v>92</v>
      </c>
      <c r="F663" s="58"/>
    </row>
    <row r="664" spans="2:6" ht="16">
      <c r="B664" s="57">
        <v>662</v>
      </c>
      <c r="C664" s="14" t="s">
        <v>81</v>
      </c>
      <c r="D664" s="64">
        <v>367.1</v>
      </c>
      <c r="E664" s="56" t="s">
        <v>84</v>
      </c>
      <c r="F664" s="58"/>
    </row>
    <row r="665" spans="2:6" ht="16">
      <c r="B665" s="57">
        <v>663</v>
      </c>
      <c r="C665" s="14" t="s">
        <v>167</v>
      </c>
      <c r="D665" s="64">
        <v>381.1</v>
      </c>
      <c r="E665" s="56" t="s">
        <v>92</v>
      </c>
      <c r="F665" s="58"/>
    </row>
    <row r="666" spans="2:6" ht="16">
      <c r="B666" s="57">
        <v>664</v>
      </c>
      <c r="C666" s="14" t="s">
        <v>146</v>
      </c>
      <c r="D666" s="64">
        <v>330.5</v>
      </c>
      <c r="E666" s="56" t="s">
        <v>82</v>
      </c>
      <c r="F666" s="58"/>
    </row>
    <row r="667" spans="2:6" ht="16">
      <c r="B667" s="57">
        <v>665</v>
      </c>
      <c r="C667" s="14" t="s">
        <v>154</v>
      </c>
      <c r="D667" s="64">
        <v>198</v>
      </c>
      <c r="E667" s="56" t="s">
        <v>103</v>
      </c>
      <c r="F667" s="58"/>
    </row>
    <row r="668" spans="2:6" ht="16">
      <c r="B668" s="57">
        <v>666</v>
      </c>
      <c r="C668" s="14" t="s">
        <v>121</v>
      </c>
      <c r="D668" s="64">
        <v>381.9</v>
      </c>
      <c r="E668" s="56" t="s">
        <v>84</v>
      </c>
      <c r="F668" s="58"/>
    </row>
    <row r="669" spans="2:6" ht="16">
      <c r="B669" s="57">
        <v>667</v>
      </c>
      <c r="C669" s="14" t="s">
        <v>81</v>
      </c>
      <c r="D669" s="64">
        <v>627.4</v>
      </c>
      <c r="E669" s="56" t="s">
        <v>88</v>
      </c>
      <c r="F669" s="58"/>
    </row>
    <row r="670" spans="2:6" ht="16">
      <c r="B670" s="57">
        <v>668</v>
      </c>
      <c r="C670" s="14" t="s">
        <v>153</v>
      </c>
      <c r="D670" s="64">
        <v>12.7</v>
      </c>
      <c r="E670" s="56" t="s">
        <v>82</v>
      </c>
      <c r="F670" s="58"/>
    </row>
    <row r="671" spans="2:6" ht="16">
      <c r="B671" s="57">
        <v>669</v>
      </c>
      <c r="C671" s="14" t="s">
        <v>89</v>
      </c>
      <c r="D671" s="64">
        <v>137.20000000000002</v>
      </c>
      <c r="E671" s="56" t="s">
        <v>86</v>
      </c>
      <c r="F671" s="58"/>
    </row>
    <row r="672" spans="2:6" ht="16">
      <c r="B672" s="57">
        <v>670</v>
      </c>
      <c r="C672" s="14" t="s">
        <v>117</v>
      </c>
      <c r="D672" s="64">
        <v>329.6</v>
      </c>
      <c r="E672" s="56" t="s">
        <v>82</v>
      </c>
      <c r="F672" s="58"/>
    </row>
    <row r="673" spans="2:6" ht="16">
      <c r="B673" s="57">
        <v>671</v>
      </c>
      <c r="C673" s="14" t="s">
        <v>76</v>
      </c>
      <c r="D673" s="64">
        <v>637.70000000000005</v>
      </c>
      <c r="E673" s="56" t="s">
        <v>92</v>
      </c>
      <c r="F673" s="58"/>
    </row>
    <row r="674" spans="2:6" ht="16">
      <c r="B674" s="57">
        <v>672</v>
      </c>
      <c r="C674" s="14" t="s">
        <v>138</v>
      </c>
      <c r="D674" s="64">
        <v>296.10000000000002</v>
      </c>
      <c r="E674" s="56" t="s">
        <v>82</v>
      </c>
      <c r="F674" s="58"/>
    </row>
    <row r="675" spans="2:6" ht="16">
      <c r="B675" s="57">
        <v>673</v>
      </c>
      <c r="C675" s="14" t="s">
        <v>143</v>
      </c>
      <c r="D675" s="64">
        <v>1764.8</v>
      </c>
      <c r="E675" s="56" t="s">
        <v>92</v>
      </c>
      <c r="F675" s="58"/>
    </row>
    <row r="676" spans="2:6" ht="16">
      <c r="B676" s="57">
        <v>674</v>
      </c>
      <c r="C676" s="14" t="s">
        <v>149</v>
      </c>
      <c r="D676" s="64">
        <v>530.5</v>
      </c>
      <c r="E676" s="56" t="s">
        <v>92</v>
      </c>
      <c r="F676" s="58"/>
    </row>
    <row r="677" spans="2:6" ht="16">
      <c r="B677" s="57">
        <v>675</v>
      </c>
      <c r="C677" s="14" t="s">
        <v>110</v>
      </c>
      <c r="D677" s="64">
        <v>82.899999999999991</v>
      </c>
      <c r="E677" s="56" t="s">
        <v>82</v>
      </c>
      <c r="F677" s="58"/>
    </row>
    <row r="678" spans="2:6" ht="16">
      <c r="B678" s="57">
        <v>676</v>
      </c>
      <c r="C678" s="14" t="s">
        <v>150</v>
      </c>
      <c r="D678" s="64">
        <v>488.29999999999995</v>
      </c>
      <c r="E678" s="56" t="s">
        <v>84</v>
      </c>
      <c r="F678" s="58"/>
    </row>
    <row r="679" spans="2:6" ht="16">
      <c r="B679" s="57">
        <v>677</v>
      </c>
      <c r="C679" s="14" t="s">
        <v>122</v>
      </c>
      <c r="D679" s="64">
        <v>399.20000000000005</v>
      </c>
      <c r="E679" s="56" t="s">
        <v>82</v>
      </c>
      <c r="F679" s="58"/>
    </row>
    <row r="680" spans="2:6" ht="16">
      <c r="B680" s="57">
        <v>678</v>
      </c>
      <c r="C680" s="14" t="s">
        <v>99</v>
      </c>
      <c r="D680" s="64">
        <v>339.3</v>
      </c>
      <c r="E680" s="56" t="s">
        <v>77</v>
      </c>
      <c r="F680" s="58"/>
    </row>
    <row r="681" spans="2:6" ht="16">
      <c r="B681" s="57">
        <v>679</v>
      </c>
      <c r="C681" s="14" t="s">
        <v>109</v>
      </c>
      <c r="D681" s="64">
        <v>320.09999999999997</v>
      </c>
      <c r="E681" s="56" t="s">
        <v>84</v>
      </c>
      <c r="F681" s="58"/>
    </row>
    <row r="682" spans="2:6" ht="16">
      <c r="B682" s="57">
        <v>680</v>
      </c>
      <c r="C682" s="14" t="s">
        <v>141</v>
      </c>
      <c r="D682" s="64">
        <v>682.6</v>
      </c>
      <c r="E682" s="56" t="s">
        <v>75</v>
      </c>
      <c r="F682" s="58"/>
    </row>
    <row r="683" spans="2:6" ht="16">
      <c r="B683" s="57">
        <v>681</v>
      </c>
      <c r="C683" s="14" t="s">
        <v>81</v>
      </c>
      <c r="D683" s="64">
        <v>22.7</v>
      </c>
      <c r="E683" s="56" t="s">
        <v>84</v>
      </c>
      <c r="F683" s="58"/>
    </row>
    <row r="684" spans="2:6" ht="16">
      <c r="B684" s="57">
        <v>682</v>
      </c>
      <c r="C684" s="14" t="s">
        <v>162</v>
      </c>
      <c r="D684" s="64">
        <v>315.10000000000002</v>
      </c>
      <c r="E684" s="56" t="s">
        <v>75</v>
      </c>
      <c r="F684" s="58"/>
    </row>
    <row r="685" spans="2:6" ht="16">
      <c r="B685" s="57">
        <v>683</v>
      </c>
      <c r="C685" s="14" t="s">
        <v>101</v>
      </c>
      <c r="D685" s="64">
        <v>763.3</v>
      </c>
      <c r="E685" s="56" t="s">
        <v>103</v>
      </c>
      <c r="F685" s="58"/>
    </row>
    <row r="686" spans="2:6" ht="16">
      <c r="B686" s="57">
        <v>684</v>
      </c>
      <c r="C686" s="14" t="s">
        <v>150</v>
      </c>
      <c r="D686" s="64">
        <v>529.20000000000005</v>
      </c>
      <c r="E686" s="56" t="s">
        <v>77</v>
      </c>
      <c r="F686" s="58"/>
    </row>
    <row r="687" spans="2:6" ht="16">
      <c r="B687" s="57">
        <v>685</v>
      </c>
      <c r="C687" s="14" t="s">
        <v>126</v>
      </c>
      <c r="D687" s="64">
        <v>541.5</v>
      </c>
      <c r="E687" s="56" t="s">
        <v>77</v>
      </c>
      <c r="F687" s="58"/>
    </row>
    <row r="688" spans="2:6" ht="16">
      <c r="B688" s="57">
        <v>686</v>
      </c>
      <c r="C688" s="14" t="s">
        <v>104</v>
      </c>
      <c r="D688" s="64">
        <v>318.89999999999998</v>
      </c>
      <c r="E688" s="56" t="s">
        <v>84</v>
      </c>
      <c r="F688" s="58"/>
    </row>
    <row r="689" spans="2:6" ht="16">
      <c r="B689" s="57">
        <v>687</v>
      </c>
      <c r="C689" s="14" t="s">
        <v>114</v>
      </c>
      <c r="D689" s="64">
        <v>32.599999999999994</v>
      </c>
      <c r="E689" s="56" t="s">
        <v>84</v>
      </c>
      <c r="F689" s="58"/>
    </row>
    <row r="690" spans="2:6" ht="16">
      <c r="B690" s="57">
        <v>688</v>
      </c>
      <c r="C690" s="14" t="s">
        <v>150</v>
      </c>
      <c r="D690" s="64">
        <v>744.4</v>
      </c>
      <c r="E690" s="56" t="s">
        <v>103</v>
      </c>
      <c r="F690" s="58"/>
    </row>
    <row r="691" spans="2:6" ht="16">
      <c r="B691" s="57">
        <v>689</v>
      </c>
      <c r="C691" s="14" t="s">
        <v>119</v>
      </c>
      <c r="D691" s="64">
        <v>5809.0999999999995</v>
      </c>
      <c r="E691" s="56" t="s">
        <v>103</v>
      </c>
      <c r="F691" s="58"/>
    </row>
    <row r="692" spans="2:6" ht="16">
      <c r="B692" s="57">
        <v>690</v>
      </c>
      <c r="C692" s="14" t="s">
        <v>151</v>
      </c>
      <c r="D692" s="64">
        <v>13.600000000000001</v>
      </c>
      <c r="E692" s="56" t="s">
        <v>92</v>
      </c>
      <c r="F692" s="58"/>
    </row>
    <row r="693" spans="2:6" ht="16">
      <c r="B693" s="57">
        <v>691</v>
      </c>
      <c r="C693" s="14" t="s">
        <v>79</v>
      </c>
      <c r="D693" s="64">
        <v>155.5</v>
      </c>
      <c r="E693" s="56" t="s">
        <v>82</v>
      </c>
      <c r="F693" s="58"/>
    </row>
    <row r="694" spans="2:6" ht="16">
      <c r="B694" s="57">
        <v>692</v>
      </c>
      <c r="C694" s="14" t="s">
        <v>89</v>
      </c>
      <c r="D694" s="64">
        <v>475.90000000000003</v>
      </c>
      <c r="E694" s="56" t="s">
        <v>82</v>
      </c>
      <c r="F694" s="58"/>
    </row>
    <row r="695" spans="2:6" ht="16">
      <c r="B695" s="57">
        <v>693</v>
      </c>
      <c r="C695" s="14" t="s">
        <v>163</v>
      </c>
      <c r="D695" s="64">
        <v>336.8</v>
      </c>
      <c r="E695" s="56" t="s">
        <v>84</v>
      </c>
      <c r="F695" s="58"/>
    </row>
    <row r="696" spans="2:6" ht="16">
      <c r="B696" s="57">
        <v>694</v>
      </c>
      <c r="C696" s="14" t="s">
        <v>117</v>
      </c>
      <c r="D696" s="64">
        <v>179.5</v>
      </c>
      <c r="E696" s="56" t="s">
        <v>86</v>
      </c>
      <c r="F696" s="58"/>
    </row>
    <row r="697" spans="2:6" ht="16">
      <c r="B697" s="57">
        <v>695</v>
      </c>
      <c r="C697" s="14" t="s">
        <v>105</v>
      </c>
      <c r="D697" s="64">
        <v>102.2</v>
      </c>
      <c r="E697" s="56" t="s">
        <v>82</v>
      </c>
      <c r="F697" s="58"/>
    </row>
    <row r="698" spans="2:6" ht="16">
      <c r="B698" s="57">
        <v>696</v>
      </c>
      <c r="C698" s="14" t="s">
        <v>85</v>
      </c>
      <c r="D698" s="64">
        <v>136</v>
      </c>
      <c r="E698" s="56" t="s">
        <v>82</v>
      </c>
      <c r="F698" s="58"/>
    </row>
    <row r="699" spans="2:6" ht="16">
      <c r="B699" s="57">
        <v>697</v>
      </c>
      <c r="C699" s="14" t="s">
        <v>114</v>
      </c>
      <c r="D699" s="64">
        <v>21.7</v>
      </c>
      <c r="E699" s="56" t="s">
        <v>82</v>
      </c>
      <c r="F699" s="58"/>
    </row>
    <row r="700" spans="2:6" ht="16">
      <c r="B700" s="57">
        <v>698</v>
      </c>
      <c r="C700" s="14" t="s">
        <v>143</v>
      </c>
      <c r="D700" s="64">
        <v>272</v>
      </c>
      <c r="E700" s="56" t="s">
        <v>92</v>
      </c>
      <c r="F700" s="58"/>
    </row>
    <row r="701" spans="2:6" ht="16">
      <c r="B701" s="57">
        <v>699</v>
      </c>
      <c r="C701" s="14" t="s">
        <v>121</v>
      </c>
      <c r="D701" s="64">
        <v>233.9</v>
      </c>
      <c r="E701" s="56" t="s">
        <v>84</v>
      </c>
      <c r="F701" s="58"/>
    </row>
    <row r="702" spans="2:6" ht="16">
      <c r="B702" s="57">
        <v>700</v>
      </c>
      <c r="C702" s="14" t="s">
        <v>128</v>
      </c>
      <c r="D702" s="64">
        <v>4008.1</v>
      </c>
      <c r="E702" s="56" t="s">
        <v>75</v>
      </c>
      <c r="F702" s="58"/>
    </row>
    <row r="703" spans="2:6" ht="16">
      <c r="B703" s="57">
        <v>701</v>
      </c>
      <c r="C703" s="14" t="s">
        <v>154</v>
      </c>
      <c r="D703" s="64">
        <v>279.10000000000002</v>
      </c>
      <c r="E703" s="56" t="s">
        <v>88</v>
      </c>
      <c r="F703" s="58"/>
    </row>
    <row r="704" spans="2:6" ht="16">
      <c r="B704" s="57">
        <v>702</v>
      </c>
      <c r="C704" s="14" t="s">
        <v>111</v>
      </c>
      <c r="D704" s="64">
        <v>32.599999999999994</v>
      </c>
      <c r="E704" s="56" t="s">
        <v>95</v>
      </c>
      <c r="F704" s="58"/>
    </row>
    <row r="705" spans="2:6" ht="16">
      <c r="B705" s="57">
        <v>703</v>
      </c>
      <c r="C705" s="14" t="s">
        <v>160</v>
      </c>
      <c r="D705" s="64">
        <v>446.5</v>
      </c>
      <c r="E705" s="56" t="s">
        <v>77</v>
      </c>
      <c r="F705" s="58"/>
    </row>
    <row r="706" spans="2:6" ht="16">
      <c r="B706" s="57">
        <v>704</v>
      </c>
      <c r="C706" s="14" t="s">
        <v>132</v>
      </c>
      <c r="D706" s="64">
        <v>197.7</v>
      </c>
      <c r="E706" s="56" t="s">
        <v>95</v>
      </c>
      <c r="F706" s="58"/>
    </row>
    <row r="707" spans="2:6" ht="16">
      <c r="B707" s="57">
        <v>705</v>
      </c>
      <c r="C707" s="14" t="s">
        <v>101</v>
      </c>
      <c r="D707" s="64">
        <v>25</v>
      </c>
      <c r="E707" s="56" t="s">
        <v>92</v>
      </c>
      <c r="F707" s="58"/>
    </row>
    <row r="708" spans="2:6" ht="16">
      <c r="B708" s="57">
        <v>706</v>
      </c>
      <c r="C708" s="14" t="s">
        <v>157</v>
      </c>
      <c r="D708" s="64">
        <v>49.800000000000004</v>
      </c>
      <c r="E708" s="56" t="s">
        <v>77</v>
      </c>
      <c r="F708" s="58"/>
    </row>
    <row r="709" spans="2:6" ht="16">
      <c r="B709" s="57">
        <v>707</v>
      </c>
      <c r="C709" s="14" t="s">
        <v>104</v>
      </c>
      <c r="D709" s="64">
        <v>2757.9</v>
      </c>
      <c r="E709" s="56" t="s">
        <v>95</v>
      </c>
      <c r="F709" s="58"/>
    </row>
    <row r="710" spans="2:6" ht="16">
      <c r="B710" s="57">
        <v>708</v>
      </c>
      <c r="C710" s="14" t="s">
        <v>132</v>
      </c>
      <c r="D710" s="64">
        <v>1346.3999999999999</v>
      </c>
      <c r="E710" s="56" t="s">
        <v>95</v>
      </c>
      <c r="F710" s="58"/>
    </row>
    <row r="711" spans="2:6" ht="16">
      <c r="B711" s="57">
        <v>709</v>
      </c>
      <c r="C711" s="14" t="s">
        <v>171</v>
      </c>
      <c r="D711" s="64">
        <v>404.20000000000005</v>
      </c>
      <c r="E711" s="56" t="s">
        <v>92</v>
      </c>
      <c r="F711" s="58"/>
    </row>
    <row r="712" spans="2:6" ht="16">
      <c r="B712" s="57">
        <v>710</v>
      </c>
      <c r="C712" s="14" t="s">
        <v>172</v>
      </c>
      <c r="D712" s="64">
        <v>873.8</v>
      </c>
      <c r="E712" s="56" t="s">
        <v>84</v>
      </c>
      <c r="F712" s="58"/>
    </row>
    <row r="713" spans="2:6" ht="16">
      <c r="B713" s="57">
        <v>711</v>
      </c>
      <c r="C713" s="14" t="s">
        <v>138</v>
      </c>
      <c r="D713" s="64">
        <v>237.2</v>
      </c>
      <c r="E713" s="56" t="s">
        <v>86</v>
      </c>
      <c r="F713" s="58"/>
    </row>
    <row r="714" spans="2:6" ht="16">
      <c r="B714" s="57">
        <v>712</v>
      </c>
      <c r="C714" s="14" t="s">
        <v>131</v>
      </c>
      <c r="D714" s="64">
        <v>27</v>
      </c>
      <c r="E714" s="56" t="s">
        <v>86</v>
      </c>
      <c r="F714" s="58"/>
    </row>
    <row r="715" spans="2:6" ht="16">
      <c r="B715" s="57">
        <v>713</v>
      </c>
      <c r="C715" s="14" t="s">
        <v>173</v>
      </c>
      <c r="D715" s="64">
        <v>0.2</v>
      </c>
      <c r="E715" s="56" t="s">
        <v>82</v>
      </c>
      <c r="F715" s="58"/>
    </row>
    <row r="716" spans="2:6" ht="16">
      <c r="B716" s="57">
        <v>714</v>
      </c>
      <c r="C716" s="14" t="s">
        <v>90</v>
      </c>
      <c r="D716" s="64">
        <v>1053.5999999999999</v>
      </c>
      <c r="E716" s="56" t="s">
        <v>95</v>
      </c>
      <c r="F716" s="58"/>
    </row>
    <row r="717" spans="2:6" ht="16">
      <c r="B717" s="57">
        <v>715</v>
      </c>
      <c r="C717" s="14" t="s">
        <v>153</v>
      </c>
      <c r="D717" s="64">
        <v>495.6</v>
      </c>
      <c r="E717" s="56" t="s">
        <v>75</v>
      </c>
      <c r="F717" s="58"/>
    </row>
    <row r="718" spans="2:6" ht="16">
      <c r="B718" s="57">
        <v>716</v>
      </c>
      <c r="C718" s="14" t="s">
        <v>173</v>
      </c>
      <c r="D718" s="64">
        <v>151.69999999999999</v>
      </c>
      <c r="E718" s="56" t="s">
        <v>77</v>
      </c>
      <c r="F718" s="58"/>
    </row>
    <row r="719" spans="2:6" ht="16">
      <c r="B719" s="57">
        <v>717</v>
      </c>
      <c r="C719" s="14" t="s">
        <v>150</v>
      </c>
      <c r="D719" s="64">
        <v>322.70000000000005</v>
      </c>
      <c r="E719" s="56" t="s">
        <v>92</v>
      </c>
      <c r="F719" s="58"/>
    </row>
    <row r="720" spans="2:6" ht="16">
      <c r="B720" s="57">
        <v>718</v>
      </c>
      <c r="C720" s="14" t="s">
        <v>146</v>
      </c>
      <c r="D720" s="64">
        <v>1044.7</v>
      </c>
      <c r="E720" s="56" t="s">
        <v>95</v>
      </c>
      <c r="F720" s="58"/>
    </row>
    <row r="721" spans="2:6" ht="16">
      <c r="B721" s="57">
        <v>719</v>
      </c>
      <c r="C721" s="14" t="s">
        <v>127</v>
      </c>
      <c r="D721" s="64">
        <v>1443.8</v>
      </c>
      <c r="E721" s="56" t="s">
        <v>77</v>
      </c>
      <c r="F721" s="58"/>
    </row>
    <row r="722" spans="2:6" ht="16">
      <c r="B722" s="57">
        <v>720</v>
      </c>
      <c r="C722" s="14" t="s">
        <v>118</v>
      </c>
      <c r="D722" s="64">
        <v>2.1</v>
      </c>
      <c r="E722" s="56" t="s">
        <v>92</v>
      </c>
      <c r="F722" s="58"/>
    </row>
    <row r="723" spans="2:6" ht="16">
      <c r="B723" s="57">
        <v>721</v>
      </c>
      <c r="C723" s="14" t="s">
        <v>74</v>
      </c>
      <c r="D723" s="64">
        <v>3530.7</v>
      </c>
      <c r="E723" s="56" t="s">
        <v>95</v>
      </c>
      <c r="F723" s="58"/>
    </row>
    <row r="724" spans="2:6" ht="16">
      <c r="B724" s="57">
        <v>722</v>
      </c>
      <c r="C724" s="14" t="s">
        <v>74</v>
      </c>
      <c r="D724" s="64">
        <v>746</v>
      </c>
      <c r="E724" s="56" t="s">
        <v>92</v>
      </c>
      <c r="F724" s="58"/>
    </row>
    <row r="725" spans="2:6" ht="16">
      <c r="B725" s="57">
        <v>723</v>
      </c>
      <c r="C725" s="14" t="s">
        <v>78</v>
      </c>
      <c r="D725" s="64">
        <v>622.20000000000005</v>
      </c>
      <c r="E725" s="56" t="s">
        <v>103</v>
      </c>
      <c r="F725" s="58"/>
    </row>
    <row r="726" spans="2:6" ht="16">
      <c r="B726" s="57">
        <v>724</v>
      </c>
      <c r="C726" s="14" t="s">
        <v>170</v>
      </c>
      <c r="D726" s="64">
        <v>1218.1999999999998</v>
      </c>
      <c r="E726" s="56" t="s">
        <v>103</v>
      </c>
      <c r="F726" s="58"/>
    </row>
    <row r="727" spans="2:6" ht="16">
      <c r="B727" s="57">
        <v>725</v>
      </c>
      <c r="C727" s="14" t="s">
        <v>81</v>
      </c>
      <c r="D727" s="64">
        <v>1933.7</v>
      </c>
      <c r="E727" s="56" t="s">
        <v>92</v>
      </c>
      <c r="F727" s="58"/>
    </row>
    <row r="728" spans="2:6" ht="16">
      <c r="B728" s="57">
        <v>726</v>
      </c>
      <c r="C728" s="14" t="s">
        <v>119</v>
      </c>
      <c r="D728" s="64">
        <v>915.1</v>
      </c>
      <c r="E728" s="56" t="s">
        <v>103</v>
      </c>
      <c r="F728" s="58"/>
    </row>
    <row r="729" spans="2:6" ht="16">
      <c r="B729" s="57">
        <v>727</v>
      </c>
      <c r="C729" s="14" t="s">
        <v>97</v>
      </c>
      <c r="D729" s="64">
        <v>347.59999999999997</v>
      </c>
      <c r="E729" s="56" t="s">
        <v>103</v>
      </c>
      <c r="F729" s="58"/>
    </row>
    <row r="730" spans="2:6" ht="16">
      <c r="B730" s="57">
        <v>728</v>
      </c>
      <c r="C730" s="14" t="s">
        <v>115</v>
      </c>
      <c r="D730" s="64">
        <v>129.60000000000002</v>
      </c>
      <c r="E730" s="56" t="s">
        <v>84</v>
      </c>
      <c r="F730" s="58"/>
    </row>
    <row r="731" spans="2:6" ht="16">
      <c r="B731" s="57">
        <v>729</v>
      </c>
      <c r="C731" s="14" t="s">
        <v>90</v>
      </c>
      <c r="D731" s="64">
        <v>379.7</v>
      </c>
      <c r="E731" s="56" t="s">
        <v>92</v>
      </c>
      <c r="F731" s="58"/>
    </row>
    <row r="732" spans="2:6" ht="16">
      <c r="B732" s="57">
        <v>730</v>
      </c>
      <c r="C732" s="14" t="s">
        <v>128</v>
      </c>
      <c r="D732" s="64">
        <v>2112.1999999999998</v>
      </c>
      <c r="E732" s="56" t="s">
        <v>92</v>
      </c>
      <c r="F732" s="58"/>
    </row>
    <row r="733" spans="2:6" ht="16">
      <c r="B733" s="57">
        <v>731</v>
      </c>
      <c r="C733" s="14" t="s">
        <v>125</v>
      </c>
      <c r="D733" s="64">
        <v>42.699999999999996</v>
      </c>
      <c r="E733" s="56" t="s">
        <v>92</v>
      </c>
      <c r="F733" s="58"/>
    </row>
    <row r="734" spans="2:6" ht="16">
      <c r="B734" s="57">
        <v>732</v>
      </c>
      <c r="C734" s="14" t="s">
        <v>128</v>
      </c>
      <c r="D734" s="64">
        <v>6575.4</v>
      </c>
      <c r="E734" s="56" t="s">
        <v>103</v>
      </c>
      <c r="F734" s="58"/>
    </row>
    <row r="735" spans="2:6" ht="16">
      <c r="B735" s="57">
        <v>733</v>
      </c>
      <c r="C735" s="14" t="s">
        <v>145</v>
      </c>
      <c r="D735" s="64">
        <v>1854.8</v>
      </c>
      <c r="E735" s="56" t="s">
        <v>95</v>
      </c>
      <c r="F735" s="58"/>
    </row>
    <row r="736" spans="2:6" ht="16">
      <c r="B736" s="57">
        <v>734</v>
      </c>
      <c r="C736" s="14" t="s">
        <v>134</v>
      </c>
      <c r="D736" s="64">
        <v>460</v>
      </c>
      <c r="E736" s="56" t="s">
        <v>92</v>
      </c>
      <c r="F736" s="58"/>
    </row>
    <row r="737" spans="2:6" ht="16">
      <c r="B737" s="57">
        <v>735</v>
      </c>
      <c r="C737" s="14" t="s">
        <v>85</v>
      </c>
      <c r="D737" s="64">
        <v>308.5</v>
      </c>
      <c r="E737" s="56" t="s">
        <v>86</v>
      </c>
      <c r="F737" s="58"/>
    </row>
    <row r="738" spans="2:6" ht="16">
      <c r="B738" s="57">
        <v>736</v>
      </c>
      <c r="C738" s="14" t="s">
        <v>74</v>
      </c>
      <c r="D738" s="64">
        <v>1176.0999999999999</v>
      </c>
      <c r="E738" s="56" t="s">
        <v>103</v>
      </c>
      <c r="F738" s="58"/>
    </row>
    <row r="739" spans="2:6" ht="16">
      <c r="B739" s="57">
        <v>737</v>
      </c>
      <c r="C739" s="14" t="s">
        <v>104</v>
      </c>
      <c r="D739" s="64">
        <v>385.09999999999997</v>
      </c>
      <c r="E739" s="56" t="s">
        <v>92</v>
      </c>
      <c r="F739" s="58"/>
    </row>
    <row r="740" spans="2:6" ht="16">
      <c r="B740" s="57">
        <v>738</v>
      </c>
      <c r="C740" s="14" t="s">
        <v>108</v>
      </c>
      <c r="D740" s="64">
        <v>1515.2</v>
      </c>
      <c r="E740" s="56" t="s">
        <v>84</v>
      </c>
      <c r="F740" s="58"/>
    </row>
    <row r="741" spans="2:6" ht="16">
      <c r="B741" s="57">
        <v>739</v>
      </c>
      <c r="C741" s="14" t="s">
        <v>173</v>
      </c>
      <c r="D741" s="64">
        <v>197.89999999999998</v>
      </c>
      <c r="E741" s="56" t="s">
        <v>82</v>
      </c>
      <c r="F741" s="58"/>
    </row>
    <row r="742" spans="2:6" ht="16">
      <c r="B742" s="57">
        <v>740</v>
      </c>
      <c r="C742" s="14" t="s">
        <v>90</v>
      </c>
      <c r="D742" s="64">
        <v>20.8</v>
      </c>
      <c r="E742" s="56" t="s">
        <v>84</v>
      </c>
      <c r="F742" s="58"/>
    </row>
    <row r="743" spans="2:6" ht="16">
      <c r="B743" s="57">
        <v>741</v>
      </c>
      <c r="C743" s="14" t="s">
        <v>91</v>
      </c>
      <c r="D743" s="64">
        <v>271.90000000000003</v>
      </c>
      <c r="E743" s="56" t="s">
        <v>82</v>
      </c>
      <c r="F743" s="58"/>
    </row>
    <row r="744" spans="2:6" ht="16">
      <c r="B744" s="57">
        <v>742</v>
      </c>
      <c r="C744" s="14" t="s">
        <v>150</v>
      </c>
      <c r="D744" s="64">
        <v>140.1</v>
      </c>
      <c r="E744" s="56" t="s">
        <v>103</v>
      </c>
      <c r="F744" s="58"/>
    </row>
    <row r="745" spans="2:6" ht="16">
      <c r="B745" s="57">
        <v>743</v>
      </c>
      <c r="C745" s="14" t="s">
        <v>168</v>
      </c>
      <c r="D745" s="64">
        <v>149.1</v>
      </c>
      <c r="E745" s="56" t="s">
        <v>84</v>
      </c>
      <c r="F745" s="58"/>
    </row>
    <row r="746" spans="2:6" ht="16">
      <c r="B746" s="57">
        <v>744</v>
      </c>
      <c r="C746" s="14" t="s">
        <v>143</v>
      </c>
      <c r="D746" s="64">
        <v>655.29999999999995</v>
      </c>
      <c r="E746" s="56" t="s">
        <v>103</v>
      </c>
      <c r="F746" s="58"/>
    </row>
    <row r="747" spans="2:6" ht="16">
      <c r="B747" s="57">
        <v>745</v>
      </c>
      <c r="C747" s="14" t="s">
        <v>111</v>
      </c>
      <c r="D747" s="64">
        <v>2085</v>
      </c>
      <c r="E747" s="56" t="s">
        <v>95</v>
      </c>
      <c r="F747" s="58"/>
    </row>
    <row r="748" spans="2:6" ht="16">
      <c r="B748" s="57">
        <v>746</v>
      </c>
      <c r="C748" s="14" t="s">
        <v>94</v>
      </c>
      <c r="D748" s="64">
        <v>611.4</v>
      </c>
      <c r="E748" s="56" t="s">
        <v>84</v>
      </c>
      <c r="F748" s="58"/>
    </row>
    <row r="749" spans="2:6" ht="16">
      <c r="B749" s="57">
        <v>747</v>
      </c>
      <c r="C749" s="14" t="s">
        <v>111</v>
      </c>
      <c r="D749" s="64">
        <v>88.100000000000009</v>
      </c>
      <c r="E749" s="56" t="s">
        <v>75</v>
      </c>
      <c r="F749" s="58"/>
    </row>
    <row r="750" spans="2:6" ht="16">
      <c r="B750" s="57">
        <v>748</v>
      </c>
      <c r="C750" s="14" t="s">
        <v>104</v>
      </c>
      <c r="D750" s="64">
        <v>11.200000000000001</v>
      </c>
      <c r="E750" s="56" t="s">
        <v>82</v>
      </c>
      <c r="F750" s="58"/>
    </row>
    <row r="751" spans="2:6" ht="16">
      <c r="B751" s="57">
        <v>749</v>
      </c>
      <c r="C751" s="14" t="s">
        <v>96</v>
      </c>
      <c r="D751" s="64">
        <v>963.5</v>
      </c>
      <c r="E751" s="56" t="s">
        <v>77</v>
      </c>
      <c r="F751" s="58"/>
    </row>
    <row r="752" spans="2:6" ht="16">
      <c r="B752" s="57">
        <v>750</v>
      </c>
      <c r="C752" s="14" t="s">
        <v>167</v>
      </c>
      <c r="D752" s="64">
        <v>7.5</v>
      </c>
      <c r="E752" s="56" t="s">
        <v>103</v>
      </c>
      <c r="F752" s="58"/>
    </row>
    <row r="753" spans="2:6" ht="16">
      <c r="B753" s="57">
        <v>751</v>
      </c>
      <c r="C753" s="14" t="s">
        <v>121</v>
      </c>
      <c r="D753" s="64">
        <v>591.1</v>
      </c>
      <c r="E753" s="56" t="s">
        <v>103</v>
      </c>
      <c r="F753" s="58"/>
    </row>
    <row r="754" spans="2:6" ht="16">
      <c r="B754" s="57">
        <v>752</v>
      </c>
      <c r="C754" s="14" t="s">
        <v>110</v>
      </c>
      <c r="D754" s="64">
        <v>329.90000000000003</v>
      </c>
      <c r="E754" s="56" t="s">
        <v>103</v>
      </c>
      <c r="F754" s="58"/>
    </row>
    <row r="755" spans="2:6" ht="16">
      <c r="B755" s="57">
        <v>753</v>
      </c>
      <c r="C755" s="14" t="s">
        <v>112</v>
      </c>
      <c r="D755" s="64">
        <v>739.09999999999991</v>
      </c>
      <c r="E755" s="56" t="s">
        <v>95</v>
      </c>
      <c r="F755" s="58"/>
    </row>
    <row r="756" spans="2:6" ht="16">
      <c r="B756" s="57">
        <v>754</v>
      </c>
      <c r="C756" s="14" t="s">
        <v>135</v>
      </c>
      <c r="D756" s="64">
        <v>2022.4</v>
      </c>
      <c r="E756" s="56" t="s">
        <v>95</v>
      </c>
      <c r="F756" s="58"/>
    </row>
    <row r="757" spans="2:6" ht="16">
      <c r="B757" s="57">
        <v>755</v>
      </c>
      <c r="C757" s="14" t="s">
        <v>171</v>
      </c>
      <c r="D757" s="64">
        <v>12.1</v>
      </c>
      <c r="E757" s="56" t="s">
        <v>84</v>
      </c>
      <c r="F757" s="58"/>
    </row>
    <row r="758" spans="2:6" ht="16">
      <c r="B758" s="57">
        <v>756</v>
      </c>
      <c r="C758" s="14" t="s">
        <v>138</v>
      </c>
      <c r="D758" s="64">
        <v>338</v>
      </c>
      <c r="E758" s="56" t="s">
        <v>86</v>
      </c>
      <c r="F758" s="58"/>
    </row>
    <row r="759" spans="2:6" ht="16">
      <c r="B759" s="57">
        <v>757</v>
      </c>
      <c r="C759" s="14" t="s">
        <v>94</v>
      </c>
      <c r="D759" s="64">
        <v>551.19999999999993</v>
      </c>
      <c r="E759" s="56" t="s">
        <v>103</v>
      </c>
      <c r="F759" s="58"/>
    </row>
    <row r="760" spans="2:6" ht="16">
      <c r="B760" s="57">
        <v>758</v>
      </c>
      <c r="C760" s="14" t="s">
        <v>111</v>
      </c>
      <c r="D760" s="64">
        <v>1973</v>
      </c>
      <c r="E760" s="56" t="s">
        <v>103</v>
      </c>
      <c r="F760" s="58"/>
    </row>
    <row r="761" spans="2:6" ht="16">
      <c r="B761" s="57">
        <v>759</v>
      </c>
      <c r="C761" s="14" t="s">
        <v>163</v>
      </c>
      <c r="D761" s="64">
        <v>251.9</v>
      </c>
      <c r="E761" s="56" t="s">
        <v>84</v>
      </c>
      <c r="F761" s="58"/>
    </row>
    <row r="762" spans="2:6" ht="16">
      <c r="B762" s="57">
        <v>760</v>
      </c>
      <c r="C762" s="14" t="s">
        <v>154</v>
      </c>
      <c r="D762" s="64">
        <v>236</v>
      </c>
      <c r="E762" s="56" t="s">
        <v>103</v>
      </c>
      <c r="F762" s="58"/>
    </row>
    <row r="763" spans="2:6" ht="16">
      <c r="B763" s="57">
        <v>761</v>
      </c>
      <c r="C763" s="14" t="s">
        <v>128</v>
      </c>
      <c r="D763" s="64">
        <v>1411.6</v>
      </c>
      <c r="E763" s="56" t="s">
        <v>82</v>
      </c>
      <c r="F763" s="58"/>
    </row>
    <row r="764" spans="2:6" ht="16">
      <c r="B764" s="57">
        <v>762</v>
      </c>
      <c r="C764" s="14" t="s">
        <v>123</v>
      </c>
      <c r="D764" s="64">
        <v>116.5</v>
      </c>
      <c r="E764" s="56" t="s">
        <v>82</v>
      </c>
      <c r="F764" s="58"/>
    </row>
    <row r="765" spans="2:6" ht="16">
      <c r="B765" s="57">
        <v>763</v>
      </c>
      <c r="C765" s="14" t="s">
        <v>96</v>
      </c>
      <c r="D765" s="64">
        <v>433</v>
      </c>
      <c r="E765" s="56" t="s">
        <v>103</v>
      </c>
      <c r="F765" s="58"/>
    </row>
    <row r="766" spans="2:6" ht="16">
      <c r="B766" s="57">
        <v>764</v>
      </c>
      <c r="C766" s="14" t="s">
        <v>111</v>
      </c>
      <c r="D766" s="64">
        <v>12.6</v>
      </c>
      <c r="E766" s="56" t="s">
        <v>82</v>
      </c>
      <c r="F766" s="58"/>
    </row>
    <row r="767" spans="2:6" ht="16">
      <c r="B767" s="57">
        <v>765</v>
      </c>
      <c r="C767" s="14" t="s">
        <v>147</v>
      </c>
      <c r="D767" s="64">
        <v>203.1</v>
      </c>
      <c r="E767" s="56" t="s">
        <v>95</v>
      </c>
      <c r="F767" s="58"/>
    </row>
    <row r="768" spans="2:6" ht="16">
      <c r="B768" s="57">
        <v>766</v>
      </c>
      <c r="C768" s="14" t="s">
        <v>99</v>
      </c>
      <c r="D768" s="64">
        <v>2429.5</v>
      </c>
      <c r="E768" s="56" t="s">
        <v>92</v>
      </c>
      <c r="F768" s="58"/>
    </row>
    <row r="769" spans="2:6" ht="16">
      <c r="B769" s="57">
        <v>767</v>
      </c>
      <c r="C769" s="14" t="s">
        <v>164</v>
      </c>
      <c r="D769" s="64">
        <v>448.40000000000003</v>
      </c>
      <c r="E769" s="56" t="s">
        <v>84</v>
      </c>
      <c r="F769" s="58"/>
    </row>
    <row r="770" spans="2:6" ht="16">
      <c r="B770" s="57">
        <v>768</v>
      </c>
      <c r="C770" s="14" t="s">
        <v>149</v>
      </c>
      <c r="D770" s="64">
        <v>46.2</v>
      </c>
      <c r="E770" s="56" t="s">
        <v>103</v>
      </c>
      <c r="F770" s="58"/>
    </row>
    <row r="771" spans="2:6" ht="16">
      <c r="B771" s="57">
        <v>769</v>
      </c>
      <c r="C771" s="14" t="s">
        <v>74</v>
      </c>
      <c r="D771" s="64">
        <v>7542.6</v>
      </c>
      <c r="E771" s="56" t="s">
        <v>86</v>
      </c>
      <c r="F771" s="58"/>
    </row>
    <row r="772" spans="2:6" ht="16">
      <c r="B772" s="57">
        <v>770</v>
      </c>
      <c r="C772" s="14" t="s">
        <v>145</v>
      </c>
      <c r="D772" s="64">
        <v>743.6</v>
      </c>
      <c r="E772" s="56" t="s">
        <v>82</v>
      </c>
      <c r="F772" s="58"/>
    </row>
    <row r="773" spans="2:6" ht="16">
      <c r="B773" s="57">
        <v>771</v>
      </c>
      <c r="C773" s="14" t="s">
        <v>150</v>
      </c>
      <c r="D773" s="64">
        <v>525.20000000000005</v>
      </c>
      <c r="E773" s="56" t="s">
        <v>92</v>
      </c>
      <c r="F773" s="58"/>
    </row>
    <row r="774" spans="2:6" ht="16">
      <c r="B774" s="57">
        <v>772</v>
      </c>
      <c r="C774" s="14" t="s">
        <v>153</v>
      </c>
      <c r="D774" s="64">
        <v>2178.6000000000004</v>
      </c>
      <c r="E774" s="56" t="s">
        <v>95</v>
      </c>
      <c r="F774" s="58"/>
    </row>
    <row r="775" spans="2:6" ht="16">
      <c r="B775" s="57">
        <v>773</v>
      </c>
      <c r="C775" s="14" t="s">
        <v>117</v>
      </c>
      <c r="D775" s="64">
        <v>287.10000000000002</v>
      </c>
      <c r="E775" s="56" t="s">
        <v>103</v>
      </c>
      <c r="F775" s="58"/>
    </row>
    <row r="776" spans="2:6" ht="16">
      <c r="B776" s="57">
        <v>774</v>
      </c>
      <c r="C776" s="14" t="s">
        <v>104</v>
      </c>
      <c r="D776" s="64">
        <v>2971.8</v>
      </c>
      <c r="E776" s="56" t="s">
        <v>84</v>
      </c>
      <c r="F776" s="58"/>
    </row>
    <row r="777" spans="2:6" ht="16">
      <c r="B777" s="57">
        <v>775</v>
      </c>
      <c r="C777" s="14" t="s">
        <v>129</v>
      </c>
      <c r="D777" s="64">
        <v>295.89999999999998</v>
      </c>
      <c r="E777" s="56" t="s">
        <v>103</v>
      </c>
      <c r="F777" s="58"/>
    </row>
    <row r="778" spans="2:6" ht="16">
      <c r="B778" s="57">
        <v>776</v>
      </c>
      <c r="C778" s="14" t="s">
        <v>144</v>
      </c>
      <c r="D778" s="64">
        <v>1494.7</v>
      </c>
      <c r="E778" s="56" t="s">
        <v>95</v>
      </c>
      <c r="F778" s="58"/>
    </row>
    <row r="779" spans="2:6" ht="16">
      <c r="B779" s="57">
        <v>777</v>
      </c>
      <c r="C779" s="14" t="s">
        <v>164</v>
      </c>
      <c r="D779" s="64">
        <v>328.2</v>
      </c>
      <c r="E779" s="56" t="s">
        <v>86</v>
      </c>
      <c r="F779" s="58"/>
    </row>
    <row r="780" spans="2:6" ht="16">
      <c r="B780" s="57">
        <v>778</v>
      </c>
      <c r="C780" s="14" t="s">
        <v>100</v>
      </c>
      <c r="D780" s="64">
        <v>6061.9000000000005</v>
      </c>
      <c r="E780" s="56" t="s">
        <v>103</v>
      </c>
      <c r="F780" s="58"/>
    </row>
    <row r="781" spans="2:6" ht="16">
      <c r="B781" s="57">
        <v>779</v>
      </c>
      <c r="C781" s="14" t="s">
        <v>85</v>
      </c>
      <c r="D781" s="64">
        <v>847.4</v>
      </c>
      <c r="E781" s="56" t="s">
        <v>75</v>
      </c>
      <c r="F781" s="58"/>
    </row>
    <row r="782" spans="2:6" ht="16">
      <c r="B782" s="57">
        <v>780</v>
      </c>
      <c r="C782" s="14" t="s">
        <v>130</v>
      </c>
      <c r="D782" s="64">
        <v>161.6</v>
      </c>
      <c r="E782" s="56" t="s">
        <v>86</v>
      </c>
      <c r="F782" s="58"/>
    </row>
    <row r="783" spans="2:6" ht="16">
      <c r="B783" s="57">
        <v>781</v>
      </c>
      <c r="C783" s="14" t="s">
        <v>114</v>
      </c>
      <c r="D783" s="64">
        <v>1238.3</v>
      </c>
      <c r="E783" s="56" t="s">
        <v>92</v>
      </c>
      <c r="F783" s="58"/>
    </row>
    <row r="784" spans="2:6" ht="16">
      <c r="B784" s="57">
        <v>782</v>
      </c>
      <c r="C784" s="14" t="s">
        <v>87</v>
      </c>
      <c r="D784" s="64">
        <v>291.70000000000005</v>
      </c>
      <c r="E784" s="56" t="s">
        <v>77</v>
      </c>
      <c r="F784" s="58"/>
    </row>
    <row r="785" spans="2:6" ht="16">
      <c r="B785" s="57">
        <v>783</v>
      </c>
      <c r="C785" s="14" t="s">
        <v>128</v>
      </c>
      <c r="D785" s="64">
        <v>2272.1999999999998</v>
      </c>
      <c r="E785" s="56" t="s">
        <v>77</v>
      </c>
      <c r="F785" s="58"/>
    </row>
    <row r="786" spans="2:6" ht="16">
      <c r="B786" s="57">
        <v>784</v>
      </c>
      <c r="C786" s="14" t="s">
        <v>79</v>
      </c>
      <c r="D786" s="64">
        <v>1.7000000000000002</v>
      </c>
      <c r="E786" s="56" t="s">
        <v>103</v>
      </c>
      <c r="F786" s="58"/>
    </row>
    <row r="787" spans="2:6" ht="16">
      <c r="B787" s="57">
        <v>785</v>
      </c>
      <c r="C787" s="14" t="s">
        <v>120</v>
      </c>
      <c r="D787" s="64">
        <v>716.4</v>
      </c>
      <c r="E787" s="56" t="s">
        <v>95</v>
      </c>
      <c r="F787" s="58"/>
    </row>
    <row r="788" spans="2:6" ht="16">
      <c r="B788" s="57">
        <v>786</v>
      </c>
      <c r="C788" s="14" t="s">
        <v>91</v>
      </c>
      <c r="D788" s="64">
        <v>478.40000000000003</v>
      </c>
      <c r="E788" s="56" t="s">
        <v>82</v>
      </c>
      <c r="F788" s="58"/>
    </row>
    <row r="789" spans="2:6" ht="16">
      <c r="B789" s="57">
        <v>787</v>
      </c>
      <c r="C789" s="14" t="s">
        <v>128</v>
      </c>
      <c r="D789" s="64">
        <v>8307.5</v>
      </c>
      <c r="E789" s="56" t="s">
        <v>75</v>
      </c>
      <c r="F789" s="58"/>
    </row>
    <row r="790" spans="2:6" ht="16">
      <c r="B790" s="57">
        <v>788</v>
      </c>
      <c r="C790" s="14" t="s">
        <v>127</v>
      </c>
      <c r="D790" s="64">
        <v>403.2</v>
      </c>
      <c r="E790" s="56" t="s">
        <v>95</v>
      </c>
      <c r="F790" s="58"/>
    </row>
    <row r="791" spans="2:6" ht="16">
      <c r="B791" s="57">
        <v>789</v>
      </c>
      <c r="C791" s="14" t="s">
        <v>121</v>
      </c>
      <c r="D791" s="64">
        <v>32</v>
      </c>
      <c r="E791" s="56" t="s">
        <v>75</v>
      </c>
      <c r="F791" s="58"/>
    </row>
    <row r="792" spans="2:6" ht="16">
      <c r="B792" s="57">
        <v>790</v>
      </c>
      <c r="C792" s="14" t="s">
        <v>155</v>
      </c>
      <c r="D792" s="64">
        <v>470.90000000000003</v>
      </c>
      <c r="E792" s="56" t="s">
        <v>82</v>
      </c>
      <c r="F792" s="58"/>
    </row>
    <row r="793" spans="2:6" ht="16">
      <c r="B793" s="57">
        <v>791</v>
      </c>
      <c r="C793" s="14" t="s">
        <v>91</v>
      </c>
      <c r="D793" s="64">
        <v>482.2</v>
      </c>
      <c r="E793" s="56" t="s">
        <v>84</v>
      </c>
      <c r="F793" s="58"/>
    </row>
    <row r="794" spans="2:6" ht="16">
      <c r="B794" s="57">
        <v>792</v>
      </c>
      <c r="C794" s="14" t="s">
        <v>172</v>
      </c>
      <c r="D794" s="64">
        <v>88</v>
      </c>
      <c r="E794" s="56" t="s">
        <v>88</v>
      </c>
      <c r="F794" s="58"/>
    </row>
    <row r="795" spans="2:6" ht="16">
      <c r="B795" s="57">
        <v>793</v>
      </c>
      <c r="C795" s="14" t="s">
        <v>139</v>
      </c>
      <c r="D795" s="64">
        <v>530.5</v>
      </c>
      <c r="E795" s="56" t="s">
        <v>103</v>
      </c>
      <c r="F795" s="58"/>
    </row>
    <row r="796" spans="2:6" ht="16">
      <c r="B796" s="57">
        <v>794</v>
      </c>
      <c r="C796" s="14" t="s">
        <v>79</v>
      </c>
      <c r="D796" s="64">
        <v>295.89999999999998</v>
      </c>
      <c r="E796" s="56" t="s">
        <v>92</v>
      </c>
      <c r="F796" s="58"/>
    </row>
    <row r="797" spans="2:6" ht="16">
      <c r="B797" s="57">
        <v>795</v>
      </c>
      <c r="C797" s="14" t="s">
        <v>150</v>
      </c>
      <c r="D797" s="64">
        <v>241.20000000000002</v>
      </c>
      <c r="E797" s="56" t="s">
        <v>75</v>
      </c>
      <c r="F797" s="58"/>
    </row>
    <row r="798" spans="2:6" ht="16">
      <c r="B798" s="57">
        <v>796</v>
      </c>
      <c r="C798" s="14" t="s">
        <v>118</v>
      </c>
      <c r="D798" s="64">
        <v>299.89999999999998</v>
      </c>
      <c r="E798" s="56" t="s">
        <v>103</v>
      </c>
      <c r="F798" s="58"/>
    </row>
    <row r="799" spans="2:6" ht="16">
      <c r="B799" s="57">
        <v>797</v>
      </c>
      <c r="C799" s="14" t="s">
        <v>147</v>
      </c>
      <c r="D799" s="64">
        <v>87.2</v>
      </c>
      <c r="E799" s="56" t="s">
        <v>82</v>
      </c>
      <c r="F799" s="58"/>
    </row>
    <row r="800" spans="2:6" ht="16">
      <c r="B800" s="57">
        <v>798</v>
      </c>
      <c r="C800" s="14" t="s">
        <v>145</v>
      </c>
      <c r="D800" s="64">
        <v>466.2</v>
      </c>
      <c r="E800" s="56" t="s">
        <v>75</v>
      </c>
      <c r="F800" s="58"/>
    </row>
    <row r="801" spans="2:6" ht="16">
      <c r="B801" s="57">
        <v>799</v>
      </c>
      <c r="C801" s="14" t="s">
        <v>81</v>
      </c>
      <c r="D801" s="64">
        <v>672.6</v>
      </c>
      <c r="E801" s="56" t="s">
        <v>84</v>
      </c>
      <c r="F801" s="58"/>
    </row>
    <row r="802" spans="2:6" ht="16">
      <c r="B802" s="57">
        <v>800</v>
      </c>
      <c r="C802" s="14" t="s">
        <v>145</v>
      </c>
      <c r="D802" s="64">
        <v>2789.6</v>
      </c>
      <c r="E802" s="56" t="s">
        <v>95</v>
      </c>
      <c r="F802" s="58"/>
    </row>
    <row r="803" spans="2:6" ht="16">
      <c r="B803" s="57">
        <v>801</v>
      </c>
      <c r="C803" s="14" t="s">
        <v>161</v>
      </c>
      <c r="D803" s="64">
        <v>41.3</v>
      </c>
      <c r="E803" s="56" t="s">
        <v>84</v>
      </c>
      <c r="F803" s="58"/>
    </row>
    <row r="804" spans="2:6" ht="16">
      <c r="B804" s="57">
        <v>802</v>
      </c>
      <c r="C804" s="14" t="s">
        <v>81</v>
      </c>
      <c r="D804" s="64">
        <v>62.699999999999996</v>
      </c>
      <c r="E804" s="56" t="s">
        <v>86</v>
      </c>
      <c r="F804" s="58"/>
    </row>
    <row r="805" spans="2:6" ht="16">
      <c r="B805" s="57">
        <v>803</v>
      </c>
      <c r="C805" s="14" t="s">
        <v>157</v>
      </c>
      <c r="D805" s="64">
        <v>83.4</v>
      </c>
      <c r="E805" s="56" t="s">
        <v>84</v>
      </c>
      <c r="F805" s="58"/>
    </row>
    <row r="806" spans="2:6" ht="16">
      <c r="B806" s="57">
        <v>804</v>
      </c>
      <c r="C806" s="14" t="s">
        <v>155</v>
      </c>
      <c r="D806" s="64">
        <v>109.80000000000001</v>
      </c>
      <c r="E806" s="56" t="s">
        <v>103</v>
      </c>
      <c r="F806" s="58"/>
    </row>
    <row r="807" spans="2:6" ht="16">
      <c r="B807" s="57">
        <v>805</v>
      </c>
      <c r="C807" s="14" t="s">
        <v>128</v>
      </c>
      <c r="D807" s="64">
        <v>300.89999999999998</v>
      </c>
      <c r="E807" s="56" t="s">
        <v>92</v>
      </c>
      <c r="F807" s="58"/>
    </row>
    <row r="808" spans="2:6" ht="16">
      <c r="B808" s="57">
        <v>806</v>
      </c>
      <c r="C808" s="14" t="s">
        <v>100</v>
      </c>
      <c r="D808" s="64">
        <v>447.2</v>
      </c>
      <c r="E808" s="56" t="s">
        <v>75</v>
      </c>
      <c r="F808" s="58"/>
    </row>
    <row r="809" spans="2:6" ht="16">
      <c r="B809" s="57">
        <v>807</v>
      </c>
      <c r="C809" s="14" t="s">
        <v>111</v>
      </c>
      <c r="D809" s="64">
        <v>594.09999999999991</v>
      </c>
      <c r="E809" s="56" t="s">
        <v>95</v>
      </c>
      <c r="F809" s="58"/>
    </row>
    <row r="810" spans="2:6" ht="16">
      <c r="B810" s="57">
        <v>808</v>
      </c>
      <c r="C810" s="14" t="s">
        <v>90</v>
      </c>
      <c r="D810" s="64">
        <v>1209.2</v>
      </c>
      <c r="E810" s="56" t="s">
        <v>75</v>
      </c>
      <c r="F810" s="58"/>
    </row>
    <row r="811" spans="2:6" ht="16">
      <c r="B811" s="57">
        <v>809</v>
      </c>
      <c r="C811" s="14" t="s">
        <v>119</v>
      </c>
      <c r="D811" s="64">
        <v>817.30000000000007</v>
      </c>
      <c r="E811" s="56" t="s">
        <v>84</v>
      </c>
      <c r="F811" s="58"/>
    </row>
    <row r="812" spans="2:6" ht="17" thickBot="1">
      <c r="B812" s="59">
        <v>810</v>
      </c>
      <c r="C812" s="15" t="s">
        <v>144</v>
      </c>
      <c r="D812" s="65">
        <v>79.800000000000011</v>
      </c>
      <c r="E812" s="60" t="s">
        <v>92</v>
      </c>
      <c r="F812" s="61"/>
    </row>
  </sheetData>
  <mergeCells count="3">
    <mergeCell ref="H14:I15"/>
    <mergeCell ref="J14:J15"/>
    <mergeCell ref="K14:K15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A881-9655-4F57-A097-9E7734D7C05B}">
  <dimension ref="A1:K2000"/>
  <sheetViews>
    <sheetView zoomScaleNormal="100" workbookViewId="0"/>
  </sheetViews>
  <sheetFormatPr baseColWidth="10" defaultColWidth="8.83203125" defaultRowHeight="15"/>
  <cols>
    <col min="1" max="1" width="3.6640625" style="1" customWidth="1"/>
    <col min="2" max="2" width="21.33203125" style="1" customWidth="1"/>
    <col min="3" max="4" width="19.5" style="1" customWidth="1"/>
    <col min="5" max="5" width="5.83203125" style="1" customWidth="1"/>
    <col min="6" max="6" width="18.5" style="1" customWidth="1"/>
    <col min="7" max="7" width="25" style="1" customWidth="1"/>
    <col min="8" max="16384" width="8.83203125" style="1"/>
  </cols>
  <sheetData>
    <row r="1" spans="2:11" ht="16" thickBot="1"/>
    <row r="2" spans="2:11" ht="18" customHeight="1" thickBot="1">
      <c r="B2" s="87"/>
      <c r="C2" s="5" t="s">
        <v>273</v>
      </c>
      <c r="D2" s="2" t="s">
        <v>274</v>
      </c>
      <c r="F2" s="146" t="s">
        <v>275</v>
      </c>
      <c r="G2" s="144" t="s">
        <v>276</v>
      </c>
    </row>
    <row r="3" spans="2:11" s="35" customFormat="1" ht="18" customHeight="1">
      <c r="B3" s="51" t="s">
        <v>261</v>
      </c>
      <c r="C3" s="90">
        <v>95200</v>
      </c>
      <c r="D3" s="89">
        <v>69600</v>
      </c>
      <c r="E3" s="88"/>
      <c r="F3" s="147"/>
      <c r="G3" s="145"/>
    </row>
    <row r="4" spans="2:11" s="35" customFormat="1" ht="18" customHeight="1">
      <c r="B4" s="52" t="s">
        <v>262</v>
      </c>
      <c r="C4" s="91">
        <v>93120</v>
      </c>
      <c r="D4" s="45">
        <v>77000</v>
      </c>
      <c r="E4" s="88"/>
      <c r="F4" s="150"/>
      <c r="G4" s="148"/>
    </row>
    <row r="5" spans="2:11" s="35" customFormat="1" ht="18" customHeight="1" thickBot="1">
      <c r="B5" s="52" t="s">
        <v>263</v>
      </c>
      <c r="C5" s="91">
        <v>106400</v>
      </c>
      <c r="D5" s="45">
        <v>140140</v>
      </c>
      <c r="E5" s="88"/>
      <c r="F5" s="151"/>
      <c r="G5" s="149"/>
    </row>
    <row r="6" spans="2:11" s="35" customFormat="1" ht="18" customHeight="1">
      <c r="B6" s="52" t="s">
        <v>264</v>
      </c>
      <c r="C6" s="91">
        <v>117000</v>
      </c>
      <c r="D6" s="45">
        <v>140400</v>
      </c>
      <c r="E6" s="88"/>
    </row>
    <row r="7" spans="2:11" s="35" customFormat="1" ht="18" customHeight="1">
      <c r="B7" s="52" t="s">
        <v>265</v>
      </c>
      <c r="C7" s="91">
        <v>165000</v>
      </c>
      <c r="D7" s="45">
        <v>96000</v>
      </c>
      <c r="E7" s="88"/>
    </row>
    <row r="8" spans="2:11" s="35" customFormat="1" ht="18" customHeight="1">
      <c r="B8" s="52" t="s">
        <v>266</v>
      </c>
      <c r="C8" s="91">
        <v>179400</v>
      </c>
      <c r="D8" s="45">
        <v>127200</v>
      </c>
      <c r="E8" s="88"/>
      <c r="F8" s="3" t="s">
        <v>0</v>
      </c>
    </row>
    <row r="9" spans="2:11" s="35" customFormat="1" ht="18" customHeight="1">
      <c r="B9" s="52" t="s">
        <v>267</v>
      </c>
      <c r="C9" s="91">
        <v>120000</v>
      </c>
      <c r="D9" s="45">
        <v>75620</v>
      </c>
      <c r="E9" s="88"/>
      <c r="F9" s="4" t="s">
        <v>277</v>
      </c>
    </row>
    <row r="10" spans="2:11" s="35" customFormat="1" ht="18" customHeight="1">
      <c r="B10" s="52" t="s">
        <v>268</v>
      </c>
      <c r="C10" s="91">
        <v>147200</v>
      </c>
      <c r="D10" s="45">
        <v>112100</v>
      </c>
      <c r="E10" s="88"/>
      <c r="F10" s="43" t="s">
        <v>982</v>
      </c>
    </row>
    <row r="11" spans="2:11" s="35" customFormat="1" ht="18" customHeight="1">
      <c r="B11" s="52" t="s">
        <v>269</v>
      </c>
      <c r="C11" s="91">
        <v>116400</v>
      </c>
      <c r="D11" s="45">
        <v>159000</v>
      </c>
      <c r="E11" s="88"/>
      <c r="F11" s="43"/>
    </row>
    <row r="12" spans="2:11" s="35" customFormat="1" ht="18" customHeight="1">
      <c r="B12" s="52" t="s">
        <v>270</v>
      </c>
      <c r="C12" s="91">
        <v>123000</v>
      </c>
      <c r="D12" s="45">
        <v>154150</v>
      </c>
      <c r="E12" s="88"/>
      <c r="F12" s="25" t="s">
        <v>309</v>
      </c>
    </row>
    <row r="13" spans="2:11" s="35" customFormat="1" ht="18" customHeight="1">
      <c r="B13" s="52" t="s">
        <v>271</v>
      </c>
      <c r="C13" s="91">
        <v>122500</v>
      </c>
      <c r="D13" s="45">
        <v>28000</v>
      </c>
      <c r="E13" s="88"/>
      <c r="F13" s="43" t="s">
        <v>278</v>
      </c>
    </row>
    <row r="14" spans="2:11" s="35" customFormat="1" ht="18" customHeight="1" thickBot="1">
      <c r="B14" s="53" t="s">
        <v>272</v>
      </c>
      <c r="C14" s="92">
        <v>98400</v>
      </c>
      <c r="D14" s="46">
        <v>116000</v>
      </c>
      <c r="E14" s="88"/>
      <c r="F14" s="43"/>
      <c r="G14" s="1"/>
      <c r="H14" s="1"/>
      <c r="I14" s="1"/>
      <c r="J14" s="1"/>
      <c r="K14" s="1"/>
    </row>
    <row r="15" spans="2:11" ht="19">
      <c r="F15" s="43" t="s">
        <v>279</v>
      </c>
    </row>
    <row r="16" spans="2:11" ht="19">
      <c r="F16" s="43" t="s">
        <v>281</v>
      </c>
    </row>
    <row r="18" spans="6:6" ht="19">
      <c r="F18" s="43" t="s">
        <v>280</v>
      </c>
    </row>
    <row r="19" spans="6:6" ht="19">
      <c r="F19" s="43" t="s">
        <v>282</v>
      </c>
    </row>
    <row r="2000" spans="1:1">
      <c r="A2000" s="41" t="e">
        <f>IF((VLOOKUP(F4,B3:D14,2,0)-VLOOKUP(F4,B3:D14,3,0))&gt;0,"Прибуток","Збиток")</f>
        <v>#N/A</v>
      </c>
    </row>
  </sheetData>
  <mergeCells count="4">
    <mergeCell ref="G2:G3"/>
    <mergeCell ref="F2:F3"/>
    <mergeCell ref="G4:G5"/>
    <mergeCell ref="F4:F5"/>
  </mergeCells>
  <phoneticPr fontId="23" type="noConversion"/>
  <dataValidations count="1">
    <dataValidation type="list" allowBlank="1" showInputMessage="1" showErrorMessage="1" sqref="F4:F5" xr:uid="{30D55F83-5552-424C-A891-EC45803F956A}">
      <formula1>$B$3:$B$14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F3E44-9776-4EF1-A3E7-A737D2DB9A1A}">
  <dimension ref="B1:K2000"/>
  <sheetViews>
    <sheetView zoomScaleNormal="100" workbookViewId="0"/>
  </sheetViews>
  <sheetFormatPr baseColWidth="10" defaultColWidth="9.1640625" defaultRowHeight="15"/>
  <cols>
    <col min="1" max="1" width="3.6640625" style="1" customWidth="1"/>
    <col min="2" max="2" width="15.33203125" style="35" customWidth="1"/>
    <col min="3" max="3" width="24.1640625" style="36" customWidth="1"/>
    <col min="4" max="4" width="17.5" style="37" customWidth="1"/>
    <col min="5" max="5" width="4.83203125" style="1" customWidth="1"/>
    <col min="6" max="6" width="20.5" style="1" customWidth="1"/>
    <col min="7" max="8" width="9.1640625" style="1"/>
    <col min="9" max="9" width="20.6640625" style="1" customWidth="1"/>
    <col min="10" max="16384" width="9.1640625" style="1"/>
  </cols>
  <sheetData>
    <row r="1" spans="2:11" ht="16" thickBot="1"/>
    <row r="2" spans="2:11" ht="35.25" customHeight="1">
      <c r="B2" s="5" t="s">
        <v>71</v>
      </c>
      <c r="C2" s="27" t="s">
        <v>70</v>
      </c>
      <c r="D2" s="2" t="s">
        <v>72</v>
      </c>
      <c r="F2" s="51" t="s">
        <v>71</v>
      </c>
      <c r="G2" s="164"/>
      <c r="H2" s="165"/>
      <c r="I2" s="166"/>
    </row>
    <row r="3" spans="2:11" ht="18" customHeight="1">
      <c r="B3" s="29">
        <v>43466</v>
      </c>
      <c r="C3" s="32" t="s">
        <v>64</v>
      </c>
      <c r="D3" s="44">
        <v>95200</v>
      </c>
      <c r="F3" s="154" t="s">
        <v>70</v>
      </c>
      <c r="G3" s="156"/>
      <c r="H3" s="156"/>
      <c r="I3" s="157"/>
    </row>
    <row r="4" spans="2:11" ht="16">
      <c r="B4" s="30">
        <v>43468</v>
      </c>
      <c r="C4" s="33" t="s">
        <v>64</v>
      </c>
      <c r="D4" s="45">
        <v>93120</v>
      </c>
      <c r="F4" s="154"/>
      <c r="G4" s="156"/>
      <c r="H4" s="156"/>
      <c r="I4" s="157"/>
    </row>
    <row r="5" spans="2:11" ht="18" customHeight="1">
      <c r="B5" s="30">
        <v>43471</v>
      </c>
      <c r="C5" s="33" t="s">
        <v>65</v>
      </c>
      <c r="D5" s="45">
        <v>106400</v>
      </c>
      <c r="F5" s="154" t="s">
        <v>72</v>
      </c>
      <c r="G5" s="158"/>
      <c r="H5" s="159"/>
      <c r="I5" s="160"/>
    </row>
    <row r="6" spans="2:11" ht="17" thickBot="1">
      <c r="B6" s="30">
        <v>43472</v>
      </c>
      <c r="C6" s="33" t="s">
        <v>65</v>
      </c>
      <c r="D6" s="45">
        <v>11700</v>
      </c>
      <c r="F6" s="155"/>
      <c r="G6" s="161"/>
      <c r="H6" s="162"/>
      <c r="I6" s="163"/>
    </row>
    <row r="7" spans="2:11" ht="18" customHeight="1">
      <c r="B7" s="30">
        <v>43473</v>
      </c>
      <c r="C7" s="33" t="s">
        <v>66</v>
      </c>
      <c r="D7" s="45">
        <v>65000</v>
      </c>
    </row>
    <row r="8" spans="2:11" ht="16">
      <c r="B8" s="30">
        <v>43474</v>
      </c>
      <c r="C8" s="33" t="s">
        <v>67</v>
      </c>
      <c r="D8" s="45">
        <v>179400</v>
      </c>
    </row>
    <row r="9" spans="2:11" ht="19">
      <c r="B9" s="30">
        <v>43475</v>
      </c>
      <c r="C9" s="33" t="s">
        <v>68</v>
      </c>
      <c r="D9" s="45">
        <v>22000</v>
      </c>
      <c r="F9" s="3" t="s">
        <v>0</v>
      </c>
    </row>
    <row r="10" spans="2:11" ht="19">
      <c r="B10" s="30">
        <v>43477</v>
      </c>
      <c r="C10" s="33" t="s">
        <v>64</v>
      </c>
      <c r="D10" s="45">
        <v>47200</v>
      </c>
      <c r="F10" s="152" t="s">
        <v>983</v>
      </c>
      <c r="G10" s="152"/>
      <c r="H10" s="152"/>
      <c r="I10" s="152"/>
      <c r="J10" s="152"/>
    </row>
    <row r="11" spans="2:11" ht="19">
      <c r="B11" s="30">
        <v>43478</v>
      </c>
      <c r="C11" s="33" t="s">
        <v>65</v>
      </c>
      <c r="D11" s="45">
        <v>116400</v>
      </c>
      <c r="F11" s="153" t="s">
        <v>308</v>
      </c>
      <c r="G11" s="153"/>
      <c r="H11" s="153"/>
      <c r="I11" s="153"/>
      <c r="J11" s="153"/>
    </row>
    <row r="12" spans="2:11" ht="19">
      <c r="B12" s="30">
        <v>43479</v>
      </c>
      <c r="C12" s="33" t="s">
        <v>64</v>
      </c>
      <c r="D12" s="45">
        <v>123000</v>
      </c>
      <c r="F12" s="153" t="s">
        <v>984</v>
      </c>
      <c r="G12" s="153"/>
      <c r="H12" s="153"/>
      <c r="I12" s="153"/>
      <c r="J12" s="153"/>
    </row>
    <row r="13" spans="2:11" ht="18" customHeight="1">
      <c r="B13" s="30">
        <v>43480</v>
      </c>
      <c r="C13" s="33" t="s">
        <v>64</v>
      </c>
      <c r="D13" s="45">
        <v>122500</v>
      </c>
      <c r="F13" s="153" t="s">
        <v>985</v>
      </c>
      <c r="G13" s="153"/>
      <c r="H13" s="153"/>
      <c r="I13" s="153"/>
      <c r="J13" s="153"/>
      <c r="K13" s="153"/>
    </row>
    <row r="14" spans="2:11" ht="18" customHeight="1">
      <c r="B14" s="30">
        <v>43481</v>
      </c>
      <c r="C14" s="33" t="s">
        <v>69</v>
      </c>
      <c r="D14" s="45">
        <v>98400</v>
      </c>
      <c r="F14" s="153" t="s">
        <v>986</v>
      </c>
      <c r="G14" s="153"/>
      <c r="H14" s="153"/>
      <c r="I14" s="153"/>
      <c r="J14" s="153"/>
    </row>
    <row r="15" spans="2:11" ht="19">
      <c r="B15" s="30">
        <v>43482</v>
      </c>
      <c r="C15" s="33" t="s">
        <v>69</v>
      </c>
      <c r="D15" s="45">
        <v>63250</v>
      </c>
      <c r="F15" s="43"/>
    </row>
    <row r="16" spans="2:11" ht="19">
      <c r="B16" s="30">
        <v>43483</v>
      </c>
      <c r="C16" s="33" t="s">
        <v>69</v>
      </c>
      <c r="D16" s="45">
        <v>55200</v>
      </c>
      <c r="F16" s="43"/>
    </row>
    <row r="17" spans="2:4" ht="16">
      <c r="B17" s="30">
        <v>43484</v>
      </c>
      <c r="C17" s="33" t="s">
        <v>67</v>
      </c>
      <c r="D17" s="45">
        <v>64680</v>
      </c>
    </row>
    <row r="18" spans="2:4" ht="16">
      <c r="B18" s="30">
        <v>43486</v>
      </c>
      <c r="C18" s="33" t="s">
        <v>65</v>
      </c>
      <c r="D18" s="45">
        <v>82800</v>
      </c>
    </row>
    <row r="19" spans="2:4" ht="16">
      <c r="B19" s="30">
        <v>43485</v>
      </c>
      <c r="C19" s="33" t="s">
        <v>69</v>
      </c>
      <c r="D19" s="45">
        <v>110700</v>
      </c>
    </row>
    <row r="20" spans="2:4" ht="16">
      <c r="B20" s="30">
        <v>43487</v>
      </c>
      <c r="C20" s="33" t="s">
        <v>69</v>
      </c>
      <c r="D20" s="45">
        <v>19200</v>
      </c>
    </row>
    <row r="21" spans="2:4" ht="16">
      <c r="B21" s="30">
        <v>43488</v>
      </c>
      <c r="C21" s="33" t="s">
        <v>65</v>
      </c>
      <c r="D21" s="45">
        <v>118300</v>
      </c>
    </row>
    <row r="22" spans="2:4" ht="16">
      <c r="B22" s="30">
        <v>43489</v>
      </c>
      <c r="C22" s="33" t="s">
        <v>68</v>
      </c>
      <c r="D22" s="45">
        <v>31570</v>
      </c>
    </row>
    <row r="23" spans="2:4" ht="16">
      <c r="B23" s="30">
        <v>43490</v>
      </c>
      <c r="C23" s="33" t="s">
        <v>65</v>
      </c>
      <c r="D23" s="45">
        <v>54000</v>
      </c>
    </row>
    <row r="24" spans="2:4" ht="16">
      <c r="B24" s="30">
        <v>43492</v>
      </c>
      <c r="C24" s="33" t="s">
        <v>69</v>
      </c>
      <c r="D24" s="45">
        <v>17600</v>
      </c>
    </row>
    <row r="25" spans="2:4" ht="16">
      <c r="B25" s="30">
        <v>43491</v>
      </c>
      <c r="C25" s="33" t="s">
        <v>67</v>
      </c>
      <c r="D25" s="45">
        <v>64800</v>
      </c>
    </row>
    <row r="26" spans="2:4" ht="16">
      <c r="B26" s="30">
        <v>43493</v>
      </c>
      <c r="C26" s="33" t="s">
        <v>69</v>
      </c>
      <c r="D26" s="45">
        <v>105300</v>
      </c>
    </row>
    <row r="27" spans="2:4" ht="16">
      <c r="B27" s="30">
        <v>43494</v>
      </c>
      <c r="C27" s="33" t="s">
        <v>65</v>
      </c>
      <c r="D27" s="45">
        <v>78750</v>
      </c>
    </row>
    <row r="28" spans="2:4" ht="16">
      <c r="B28" s="30">
        <v>43497</v>
      </c>
      <c r="C28" s="33" t="s">
        <v>69</v>
      </c>
      <c r="D28" s="45">
        <v>12000</v>
      </c>
    </row>
    <row r="29" spans="2:4" ht="16">
      <c r="B29" s="30">
        <v>43498</v>
      </c>
      <c r="C29" s="33" t="s">
        <v>65</v>
      </c>
      <c r="D29" s="45">
        <v>100100</v>
      </c>
    </row>
    <row r="30" spans="2:4" ht="16">
      <c r="B30" s="30">
        <v>43500</v>
      </c>
      <c r="C30" s="33" t="s">
        <v>67</v>
      </c>
      <c r="D30" s="45">
        <v>146250</v>
      </c>
    </row>
    <row r="31" spans="2:4" ht="16">
      <c r="B31" s="30">
        <v>43501</v>
      </c>
      <c r="C31" s="33" t="s">
        <v>67</v>
      </c>
      <c r="D31" s="45">
        <v>235200</v>
      </c>
    </row>
    <row r="32" spans="2:4" ht="16">
      <c r="B32" s="30">
        <v>43504</v>
      </c>
      <c r="C32" s="33" t="s">
        <v>65</v>
      </c>
      <c r="D32" s="45">
        <v>155000</v>
      </c>
    </row>
    <row r="33" spans="2:4" ht="16">
      <c r="B33" s="30">
        <v>43505</v>
      </c>
      <c r="C33" s="33" t="s">
        <v>68</v>
      </c>
      <c r="D33" s="45">
        <v>96000</v>
      </c>
    </row>
    <row r="34" spans="2:4" ht="16">
      <c r="B34" s="30">
        <v>43506</v>
      </c>
      <c r="C34" s="33" t="s">
        <v>68</v>
      </c>
      <c r="D34" s="45">
        <v>280000</v>
      </c>
    </row>
    <row r="35" spans="2:4" ht="16">
      <c r="B35" s="30">
        <v>43507</v>
      </c>
      <c r="C35" s="33" t="s">
        <v>69</v>
      </c>
      <c r="D35" s="45">
        <v>186550</v>
      </c>
    </row>
    <row r="36" spans="2:4" ht="16">
      <c r="B36" s="30">
        <v>43508</v>
      </c>
      <c r="C36" s="33" t="s">
        <v>65</v>
      </c>
      <c r="D36" s="45">
        <v>65550</v>
      </c>
    </row>
    <row r="37" spans="2:4" ht="16">
      <c r="B37" s="30">
        <v>43510</v>
      </c>
      <c r="C37" s="33" t="s">
        <v>66</v>
      </c>
      <c r="D37" s="45">
        <v>56000</v>
      </c>
    </row>
    <row r="38" spans="2:4" ht="16">
      <c r="B38" s="30">
        <v>43511</v>
      </c>
      <c r="C38" s="33" t="s">
        <v>66</v>
      </c>
      <c r="D38" s="45">
        <v>25200</v>
      </c>
    </row>
    <row r="39" spans="2:4" ht="16">
      <c r="B39" s="30">
        <v>43512</v>
      </c>
      <c r="C39" s="33" t="s">
        <v>66</v>
      </c>
      <c r="D39" s="45">
        <v>164000</v>
      </c>
    </row>
    <row r="40" spans="2:4" ht="16">
      <c r="B40" s="30">
        <v>43515</v>
      </c>
      <c r="C40" s="33" t="s">
        <v>65</v>
      </c>
      <c r="D40" s="45">
        <v>148200</v>
      </c>
    </row>
    <row r="41" spans="2:4" ht="16">
      <c r="B41" s="30">
        <v>43516</v>
      </c>
      <c r="C41" s="33" t="s">
        <v>68</v>
      </c>
      <c r="D41" s="45">
        <v>76950</v>
      </c>
    </row>
    <row r="42" spans="2:4" ht="16">
      <c r="B42" s="30">
        <v>43517</v>
      </c>
      <c r="C42" s="33" t="s">
        <v>67</v>
      </c>
      <c r="D42" s="45">
        <v>189000</v>
      </c>
    </row>
    <row r="43" spans="2:4" ht="16">
      <c r="B43" s="30">
        <v>43518</v>
      </c>
      <c r="C43" s="33" t="s">
        <v>67</v>
      </c>
      <c r="D43" s="45">
        <v>28000</v>
      </c>
    </row>
    <row r="44" spans="2:4" ht="16">
      <c r="B44" s="30">
        <v>43519</v>
      </c>
      <c r="C44" s="33" t="s">
        <v>66</v>
      </c>
      <c r="D44" s="45">
        <v>27000</v>
      </c>
    </row>
    <row r="45" spans="2:4" ht="16">
      <c r="B45" s="30">
        <v>43520</v>
      </c>
      <c r="C45" s="33" t="s">
        <v>69</v>
      </c>
      <c r="D45" s="45">
        <v>49500</v>
      </c>
    </row>
    <row r="46" spans="2:4" ht="16">
      <c r="B46" s="30">
        <v>43521</v>
      </c>
      <c r="C46" s="33" t="s">
        <v>68</v>
      </c>
      <c r="D46" s="45">
        <v>71400</v>
      </c>
    </row>
    <row r="47" spans="2:4" ht="16">
      <c r="B47" s="30">
        <v>43522</v>
      </c>
      <c r="C47" s="33" t="s">
        <v>66</v>
      </c>
      <c r="D47" s="45">
        <v>37500</v>
      </c>
    </row>
    <row r="48" spans="2:4" ht="16">
      <c r="B48" s="30">
        <v>43523</v>
      </c>
      <c r="C48" s="33" t="s">
        <v>65</v>
      </c>
      <c r="D48" s="45">
        <v>110000</v>
      </c>
    </row>
    <row r="49" spans="2:4" ht="16">
      <c r="B49" s="30">
        <v>43524</v>
      </c>
      <c r="C49" s="33" t="s">
        <v>67</v>
      </c>
      <c r="D49" s="45">
        <v>66500</v>
      </c>
    </row>
    <row r="50" spans="2:4" ht="16">
      <c r="B50" s="30">
        <v>43525</v>
      </c>
      <c r="C50" s="33" t="s">
        <v>64</v>
      </c>
      <c r="D50" s="45">
        <v>79670</v>
      </c>
    </row>
    <row r="51" spans="2:4" ht="16">
      <c r="B51" s="30">
        <v>43526</v>
      </c>
      <c r="C51" s="33" t="s">
        <v>67</v>
      </c>
      <c r="D51" s="45">
        <v>46200</v>
      </c>
    </row>
    <row r="52" spans="2:4" ht="16">
      <c r="B52" s="30">
        <v>43527</v>
      </c>
      <c r="C52" s="33" t="s">
        <v>65</v>
      </c>
      <c r="D52" s="45">
        <v>22200</v>
      </c>
    </row>
    <row r="53" spans="2:4" ht="16">
      <c r="B53" s="30">
        <v>43528</v>
      </c>
      <c r="C53" s="33" t="s">
        <v>67</v>
      </c>
      <c r="D53" s="45">
        <v>27500</v>
      </c>
    </row>
    <row r="54" spans="2:4" ht="16">
      <c r="B54" s="30">
        <v>43529</v>
      </c>
      <c r="C54" s="33" t="s">
        <v>67</v>
      </c>
      <c r="D54" s="45">
        <v>51600</v>
      </c>
    </row>
    <row r="55" spans="2:4" ht="16">
      <c r="B55" s="30">
        <v>43530</v>
      </c>
      <c r="C55" s="33" t="s">
        <v>68</v>
      </c>
      <c r="D55" s="45">
        <v>65500</v>
      </c>
    </row>
    <row r="56" spans="2:4" ht="16">
      <c r="B56" s="30">
        <v>43531</v>
      </c>
      <c r="C56" s="33" t="s">
        <v>67</v>
      </c>
      <c r="D56" s="45">
        <v>55000</v>
      </c>
    </row>
    <row r="57" spans="2:4" ht="16">
      <c r="B57" s="30">
        <v>43532</v>
      </c>
      <c r="C57" s="33" t="s">
        <v>66</v>
      </c>
      <c r="D57" s="45">
        <v>122850</v>
      </c>
    </row>
    <row r="58" spans="2:4" ht="16">
      <c r="B58" s="30">
        <v>43533</v>
      </c>
      <c r="C58" s="33" t="s">
        <v>69</v>
      </c>
      <c r="D58" s="45">
        <v>48600</v>
      </c>
    </row>
    <row r="59" spans="2:4" ht="16">
      <c r="B59" s="30">
        <v>43534</v>
      </c>
      <c r="C59" s="33" t="s">
        <v>68</v>
      </c>
      <c r="D59" s="45">
        <v>19440</v>
      </c>
    </row>
    <row r="60" spans="2:4" ht="16">
      <c r="B60" s="30">
        <v>43535</v>
      </c>
      <c r="C60" s="33" t="s">
        <v>68</v>
      </c>
      <c r="D60" s="45">
        <v>43200</v>
      </c>
    </row>
    <row r="61" spans="2:4" ht="16">
      <c r="B61" s="30">
        <v>43536</v>
      </c>
      <c r="C61" s="33" t="s">
        <v>67</v>
      </c>
      <c r="D61" s="45">
        <v>26400</v>
      </c>
    </row>
    <row r="62" spans="2:4" ht="16">
      <c r="B62" s="30">
        <v>43537</v>
      </c>
      <c r="C62" s="33" t="s">
        <v>68</v>
      </c>
      <c r="D62" s="45">
        <v>225090</v>
      </c>
    </row>
    <row r="63" spans="2:4" ht="16">
      <c r="B63" s="30">
        <v>43538</v>
      </c>
      <c r="C63" s="33" t="s">
        <v>64</v>
      </c>
      <c r="D63" s="45">
        <v>28080</v>
      </c>
    </row>
    <row r="64" spans="2:4" ht="16">
      <c r="B64" s="30">
        <v>43539</v>
      </c>
      <c r="C64" s="33" t="s">
        <v>64</v>
      </c>
      <c r="D64" s="45">
        <v>45500</v>
      </c>
    </row>
    <row r="65" spans="2:4" ht="16">
      <c r="B65" s="30">
        <v>43540</v>
      </c>
      <c r="C65" s="33" t="s">
        <v>67</v>
      </c>
      <c r="D65" s="45">
        <v>13600</v>
      </c>
    </row>
    <row r="66" spans="2:4" ht="16">
      <c r="B66" s="30">
        <v>43541</v>
      </c>
      <c r="C66" s="33" t="s">
        <v>69</v>
      </c>
      <c r="D66" s="45">
        <v>120000</v>
      </c>
    </row>
    <row r="67" spans="2:4" ht="16">
      <c r="B67" s="30">
        <v>43542</v>
      </c>
      <c r="C67" s="33" t="s">
        <v>66</v>
      </c>
      <c r="D67" s="45">
        <v>33480</v>
      </c>
    </row>
    <row r="68" spans="2:4" ht="16">
      <c r="B68" s="30">
        <v>43543</v>
      </c>
      <c r="C68" s="33" t="s">
        <v>65</v>
      </c>
      <c r="D68" s="45">
        <v>124020</v>
      </c>
    </row>
    <row r="69" spans="2:4" ht="16">
      <c r="B69" s="30">
        <v>43544</v>
      </c>
      <c r="C69" s="33" t="s">
        <v>67</v>
      </c>
      <c r="D69" s="45">
        <v>36000</v>
      </c>
    </row>
    <row r="70" spans="2:4" ht="16">
      <c r="B70" s="30">
        <v>43545</v>
      </c>
      <c r="C70" s="33" t="s">
        <v>65</v>
      </c>
      <c r="D70" s="45">
        <v>68000</v>
      </c>
    </row>
    <row r="71" spans="2:4" ht="16">
      <c r="B71" s="30">
        <v>43547</v>
      </c>
      <c r="C71" s="33" t="s">
        <v>66</v>
      </c>
      <c r="D71" s="45">
        <v>25520</v>
      </c>
    </row>
    <row r="72" spans="2:4" ht="16">
      <c r="B72" s="30">
        <v>43548</v>
      </c>
      <c r="C72" s="33" t="s">
        <v>64</v>
      </c>
      <c r="D72" s="45">
        <v>86400</v>
      </c>
    </row>
    <row r="73" spans="2:4" ht="16">
      <c r="B73" s="30">
        <v>43549</v>
      </c>
      <c r="C73" s="33" t="s">
        <v>65</v>
      </c>
      <c r="D73" s="45">
        <v>38400</v>
      </c>
    </row>
    <row r="74" spans="2:4" ht="16">
      <c r="B74" s="30">
        <v>43550</v>
      </c>
      <c r="C74" s="33" t="s">
        <v>67</v>
      </c>
      <c r="D74" s="45">
        <v>56000</v>
      </c>
    </row>
    <row r="75" spans="2:4" ht="16">
      <c r="B75" s="30">
        <v>43552</v>
      </c>
      <c r="C75" s="33" t="s">
        <v>69</v>
      </c>
      <c r="D75" s="45">
        <v>88000</v>
      </c>
    </row>
    <row r="76" spans="2:4" ht="16">
      <c r="B76" s="30">
        <v>43553</v>
      </c>
      <c r="C76" s="33" t="s">
        <v>68</v>
      </c>
      <c r="D76" s="45">
        <v>34200</v>
      </c>
    </row>
    <row r="77" spans="2:4" ht="16">
      <c r="B77" s="30">
        <v>43554</v>
      </c>
      <c r="C77" s="33" t="s">
        <v>67</v>
      </c>
      <c r="D77" s="45">
        <v>36400</v>
      </c>
    </row>
    <row r="78" spans="2:4" ht="16">
      <c r="B78" s="30">
        <v>43556</v>
      </c>
      <c r="C78" s="33" t="s">
        <v>65</v>
      </c>
      <c r="D78" s="45">
        <v>201600</v>
      </c>
    </row>
    <row r="79" spans="2:4" ht="16">
      <c r="B79" s="30">
        <v>43557</v>
      </c>
      <c r="C79" s="33" t="s">
        <v>69</v>
      </c>
      <c r="D79" s="45">
        <v>102600</v>
      </c>
    </row>
    <row r="80" spans="2:4" ht="16">
      <c r="B80" s="30">
        <v>43558</v>
      </c>
      <c r="C80" s="33" t="s">
        <v>68</v>
      </c>
      <c r="D80" s="45">
        <v>91350</v>
      </c>
    </row>
    <row r="81" spans="2:4" ht="16">
      <c r="B81" s="30">
        <v>43559</v>
      </c>
      <c r="C81" s="33" t="s">
        <v>64</v>
      </c>
      <c r="D81" s="45">
        <v>23400</v>
      </c>
    </row>
    <row r="82" spans="2:4" ht="16">
      <c r="B82" s="30">
        <v>43560</v>
      </c>
      <c r="C82" s="33" t="s">
        <v>66</v>
      </c>
      <c r="D82" s="45">
        <v>50160</v>
      </c>
    </row>
    <row r="83" spans="2:4" ht="16">
      <c r="B83" s="30">
        <v>43561</v>
      </c>
      <c r="C83" s="33" t="s">
        <v>69</v>
      </c>
      <c r="D83" s="45">
        <v>43680</v>
      </c>
    </row>
    <row r="84" spans="2:4" ht="16">
      <c r="B84" s="30">
        <v>43563</v>
      </c>
      <c r="C84" s="33" t="s">
        <v>69</v>
      </c>
      <c r="D84" s="45">
        <v>110400</v>
      </c>
    </row>
    <row r="85" spans="2:4" ht="16">
      <c r="B85" s="30">
        <v>43564</v>
      </c>
      <c r="C85" s="33" t="s">
        <v>64</v>
      </c>
      <c r="D85" s="45">
        <v>73370</v>
      </c>
    </row>
    <row r="86" spans="2:4" ht="16">
      <c r="B86" s="30">
        <v>43565</v>
      </c>
      <c r="C86" s="33" t="s">
        <v>64</v>
      </c>
      <c r="D86" s="45">
        <v>36250</v>
      </c>
    </row>
    <row r="87" spans="2:4" ht="16">
      <c r="B87" s="30">
        <v>43567</v>
      </c>
      <c r="C87" s="33" t="s">
        <v>68</v>
      </c>
      <c r="D87" s="45">
        <v>52800</v>
      </c>
    </row>
    <row r="88" spans="2:4" ht="16">
      <c r="B88" s="30">
        <v>43568</v>
      </c>
      <c r="C88" s="33" t="s">
        <v>69</v>
      </c>
      <c r="D88" s="45">
        <v>136800</v>
      </c>
    </row>
    <row r="89" spans="2:4" ht="16">
      <c r="B89" s="30">
        <v>43569</v>
      </c>
      <c r="C89" s="33" t="s">
        <v>67</v>
      </c>
      <c r="D89" s="45">
        <v>52800</v>
      </c>
    </row>
    <row r="90" spans="2:4" ht="16">
      <c r="B90" s="30">
        <v>43570</v>
      </c>
      <c r="C90" s="33" t="s">
        <v>68</v>
      </c>
      <c r="D90" s="45">
        <v>16800</v>
      </c>
    </row>
    <row r="91" spans="2:4" ht="16">
      <c r="B91" s="30">
        <v>43571</v>
      </c>
      <c r="C91" s="33" t="s">
        <v>64</v>
      </c>
      <c r="D91" s="45">
        <v>30600</v>
      </c>
    </row>
    <row r="92" spans="2:4" ht="16">
      <c r="B92" s="30">
        <v>43572</v>
      </c>
      <c r="C92" s="33" t="s">
        <v>65</v>
      </c>
      <c r="D92" s="45">
        <v>19320</v>
      </c>
    </row>
    <row r="93" spans="2:4" ht="16">
      <c r="B93" s="30">
        <v>43573</v>
      </c>
      <c r="C93" s="33" t="s">
        <v>66</v>
      </c>
      <c r="D93" s="45">
        <v>118300</v>
      </c>
    </row>
    <row r="94" spans="2:4" ht="16">
      <c r="B94" s="30">
        <v>43574</v>
      </c>
      <c r="C94" s="33" t="s">
        <v>64</v>
      </c>
      <c r="D94" s="45">
        <v>62500</v>
      </c>
    </row>
    <row r="95" spans="2:4" ht="16">
      <c r="B95" s="30">
        <v>43576</v>
      </c>
      <c r="C95" s="33" t="s">
        <v>64</v>
      </c>
      <c r="D95" s="45">
        <v>22100</v>
      </c>
    </row>
    <row r="96" spans="2:4" ht="16">
      <c r="B96" s="30">
        <v>43577</v>
      </c>
      <c r="C96" s="33" t="s">
        <v>69</v>
      </c>
      <c r="D96" s="45">
        <v>38700</v>
      </c>
    </row>
    <row r="97" spans="2:4" ht="16">
      <c r="B97" s="30">
        <v>43578</v>
      </c>
      <c r="C97" s="33" t="s">
        <v>64</v>
      </c>
      <c r="D97" s="45">
        <v>394290</v>
      </c>
    </row>
    <row r="98" spans="2:4" ht="16">
      <c r="B98" s="30">
        <v>43579</v>
      </c>
      <c r="C98" s="33" t="s">
        <v>65</v>
      </c>
      <c r="D98" s="45">
        <v>93330</v>
      </c>
    </row>
    <row r="99" spans="2:4" ht="16">
      <c r="B99" s="30">
        <v>43580</v>
      </c>
      <c r="C99" s="33" t="s">
        <v>66</v>
      </c>
      <c r="D99" s="45">
        <v>57800</v>
      </c>
    </row>
    <row r="100" spans="2:4" ht="16">
      <c r="B100" s="30">
        <v>43582</v>
      </c>
      <c r="C100" s="33" t="s">
        <v>68</v>
      </c>
      <c r="D100" s="45">
        <v>148500</v>
      </c>
    </row>
    <row r="101" spans="2:4" ht="16">
      <c r="B101" s="30">
        <v>43585</v>
      </c>
      <c r="C101" s="33" t="s">
        <v>67</v>
      </c>
      <c r="D101" s="45">
        <v>17920</v>
      </c>
    </row>
    <row r="102" spans="2:4" ht="16">
      <c r="B102" s="30">
        <v>43586</v>
      </c>
      <c r="C102" s="33" t="s">
        <v>65</v>
      </c>
      <c r="D102" s="45">
        <v>121920</v>
      </c>
    </row>
    <row r="103" spans="2:4" ht="16">
      <c r="B103" s="30">
        <v>43589</v>
      </c>
      <c r="C103" s="33" t="s">
        <v>66</v>
      </c>
      <c r="D103" s="45">
        <v>27600</v>
      </c>
    </row>
    <row r="104" spans="2:4" ht="16">
      <c r="B104" s="30">
        <v>43590</v>
      </c>
      <c r="C104" s="33" t="s">
        <v>65</v>
      </c>
      <c r="D104" s="45">
        <v>35200</v>
      </c>
    </row>
    <row r="105" spans="2:4" ht="16">
      <c r="B105" s="30">
        <v>43592</v>
      </c>
      <c r="C105" s="33" t="s">
        <v>67</v>
      </c>
      <c r="D105" s="45">
        <v>121800</v>
      </c>
    </row>
    <row r="106" spans="2:4" ht="16">
      <c r="B106" s="30">
        <v>43593</v>
      </c>
      <c r="C106" s="33" t="s">
        <v>66</v>
      </c>
      <c r="D106" s="45">
        <v>37400</v>
      </c>
    </row>
    <row r="107" spans="2:4" ht="16">
      <c r="B107" s="30">
        <v>43594</v>
      </c>
      <c r="C107" s="33" t="s">
        <v>68</v>
      </c>
      <c r="D107" s="45">
        <v>43200</v>
      </c>
    </row>
    <row r="108" spans="2:4" ht="16">
      <c r="B108" s="30">
        <v>43595</v>
      </c>
      <c r="C108" s="33" t="s">
        <v>69</v>
      </c>
      <c r="D108" s="45">
        <v>53550</v>
      </c>
    </row>
    <row r="109" spans="2:4" ht="16">
      <c r="B109" s="30">
        <v>43597</v>
      </c>
      <c r="C109" s="33" t="s">
        <v>67</v>
      </c>
      <c r="D109" s="45">
        <v>111210</v>
      </c>
    </row>
    <row r="110" spans="2:4" ht="16">
      <c r="B110" s="30">
        <v>43599</v>
      </c>
      <c r="C110" s="33" t="s">
        <v>64</v>
      </c>
      <c r="D110" s="45">
        <v>86400</v>
      </c>
    </row>
    <row r="111" spans="2:4" ht="16">
      <c r="B111" s="30">
        <v>43600</v>
      </c>
      <c r="C111" s="33" t="s">
        <v>65</v>
      </c>
      <c r="D111" s="45">
        <v>71040</v>
      </c>
    </row>
    <row r="112" spans="2:4" ht="16">
      <c r="B112" s="30">
        <v>43601</v>
      </c>
      <c r="C112" s="33" t="s">
        <v>69</v>
      </c>
      <c r="D112" s="45">
        <v>104400</v>
      </c>
    </row>
    <row r="113" spans="2:4" ht="16">
      <c r="B113" s="30">
        <v>43602</v>
      </c>
      <c r="C113" s="33" t="s">
        <v>69</v>
      </c>
      <c r="D113" s="45">
        <v>84200</v>
      </c>
    </row>
    <row r="114" spans="2:4" ht="16">
      <c r="B114" s="30">
        <v>43603</v>
      </c>
      <c r="C114" s="33" t="s">
        <v>68</v>
      </c>
      <c r="D114" s="45">
        <v>22200</v>
      </c>
    </row>
    <row r="115" spans="2:4" ht="16">
      <c r="B115" s="30">
        <v>43604</v>
      </c>
      <c r="C115" s="33" t="s">
        <v>68</v>
      </c>
      <c r="D115" s="45">
        <v>20300</v>
      </c>
    </row>
    <row r="116" spans="2:4" ht="16">
      <c r="B116" s="30">
        <v>43605</v>
      </c>
      <c r="C116" s="33" t="s">
        <v>65</v>
      </c>
      <c r="D116" s="45">
        <v>55490</v>
      </c>
    </row>
    <row r="117" spans="2:4" ht="16">
      <c r="B117" s="30">
        <v>43606</v>
      </c>
      <c r="C117" s="33" t="s">
        <v>66</v>
      </c>
      <c r="D117" s="45">
        <v>50400</v>
      </c>
    </row>
    <row r="118" spans="2:4" ht="16">
      <c r="B118" s="30">
        <v>43607</v>
      </c>
      <c r="C118" s="33" t="s">
        <v>67</v>
      </c>
      <c r="D118" s="45">
        <v>150400</v>
      </c>
    </row>
    <row r="119" spans="2:4" ht="16">
      <c r="B119" s="30">
        <v>43609</v>
      </c>
      <c r="C119" s="33" t="s">
        <v>68</v>
      </c>
      <c r="D119" s="45">
        <v>127300</v>
      </c>
    </row>
    <row r="120" spans="2:4" ht="16">
      <c r="B120" s="30">
        <v>43610</v>
      </c>
      <c r="C120" s="33" t="s">
        <v>65</v>
      </c>
      <c r="D120" s="45">
        <v>64400</v>
      </c>
    </row>
    <row r="121" spans="2:4" ht="16">
      <c r="B121" s="30">
        <v>43612</v>
      </c>
      <c r="C121" s="33" t="s">
        <v>66</v>
      </c>
      <c r="D121" s="45">
        <v>160000</v>
      </c>
    </row>
    <row r="122" spans="2:4" ht="16">
      <c r="B122" s="30">
        <v>43613</v>
      </c>
      <c r="C122" s="33" t="s">
        <v>64</v>
      </c>
      <c r="D122" s="45">
        <v>128520</v>
      </c>
    </row>
    <row r="123" spans="2:4" ht="16">
      <c r="B123" s="30">
        <v>43614</v>
      </c>
      <c r="C123" s="33" t="s">
        <v>65</v>
      </c>
      <c r="D123" s="45">
        <v>39600</v>
      </c>
    </row>
    <row r="124" spans="2:4" ht="16">
      <c r="B124" s="30">
        <v>43616</v>
      </c>
      <c r="C124" s="33" t="s">
        <v>65</v>
      </c>
      <c r="D124" s="45">
        <v>61320</v>
      </c>
    </row>
    <row r="125" spans="2:4" ht="16">
      <c r="B125" s="30">
        <v>43617</v>
      </c>
      <c r="C125" s="33" t="s">
        <v>64</v>
      </c>
      <c r="D125" s="45">
        <v>45500</v>
      </c>
    </row>
    <row r="126" spans="2:4" ht="16">
      <c r="B126" s="30">
        <v>43620</v>
      </c>
      <c r="C126" s="33" t="s">
        <v>66</v>
      </c>
      <c r="D126" s="45">
        <v>14950</v>
      </c>
    </row>
    <row r="127" spans="2:4" ht="16">
      <c r="B127" s="30">
        <v>43621</v>
      </c>
      <c r="C127" s="33" t="s">
        <v>66</v>
      </c>
      <c r="D127" s="45">
        <v>54600</v>
      </c>
    </row>
    <row r="128" spans="2:4" ht="16">
      <c r="B128" s="30">
        <v>43624</v>
      </c>
      <c r="C128" s="33" t="s">
        <v>68</v>
      </c>
      <c r="D128" s="45">
        <v>202100</v>
      </c>
    </row>
    <row r="129" spans="2:4" ht="16">
      <c r="B129" s="30">
        <v>43627</v>
      </c>
      <c r="C129" s="33" t="s">
        <v>66</v>
      </c>
      <c r="D129" s="45">
        <v>37800</v>
      </c>
    </row>
    <row r="130" spans="2:4" ht="16">
      <c r="B130" s="30">
        <v>43628</v>
      </c>
      <c r="C130" s="33" t="s">
        <v>67</v>
      </c>
      <c r="D130" s="45">
        <v>86450</v>
      </c>
    </row>
    <row r="131" spans="2:4" ht="16">
      <c r="B131" s="30">
        <v>43629</v>
      </c>
      <c r="C131" s="33" t="s">
        <v>69</v>
      </c>
      <c r="D131" s="45">
        <v>44200</v>
      </c>
    </row>
    <row r="132" spans="2:4" ht="16">
      <c r="B132" s="30">
        <v>43630</v>
      </c>
      <c r="C132" s="33" t="s">
        <v>69</v>
      </c>
      <c r="D132" s="45">
        <v>55200</v>
      </c>
    </row>
    <row r="133" spans="2:4" ht="16">
      <c r="B133" s="30">
        <v>43631</v>
      </c>
      <c r="C133" s="33" t="s">
        <v>67</v>
      </c>
      <c r="D133" s="45">
        <v>79200</v>
      </c>
    </row>
    <row r="134" spans="2:4" ht="16">
      <c r="B134" s="30">
        <v>43633</v>
      </c>
      <c r="C134" s="33" t="s">
        <v>66</v>
      </c>
      <c r="D134" s="45">
        <v>59850</v>
      </c>
    </row>
    <row r="135" spans="2:4" ht="16">
      <c r="B135" s="30">
        <v>43634</v>
      </c>
      <c r="C135" s="33" t="s">
        <v>67</v>
      </c>
      <c r="D135" s="45">
        <v>59110</v>
      </c>
    </row>
    <row r="136" spans="2:4" ht="16">
      <c r="B136" s="30">
        <v>43635</v>
      </c>
      <c r="C136" s="33" t="s">
        <v>65</v>
      </c>
      <c r="D136" s="45">
        <v>52800</v>
      </c>
    </row>
    <row r="137" spans="2:4" ht="16">
      <c r="B137" s="30">
        <v>43636</v>
      </c>
      <c r="C137" s="33" t="s">
        <v>65</v>
      </c>
      <c r="D137" s="45">
        <v>22100</v>
      </c>
    </row>
    <row r="138" spans="2:4" ht="16">
      <c r="B138" s="30">
        <v>43639</v>
      </c>
      <c r="C138" s="33" t="s">
        <v>64</v>
      </c>
      <c r="D138" s="45">
        <v>71680</v>
      </c>
    </row>
    <row r="139" spans="2:4" ht="16">
      <c r="B139" s="30">
        <v>43640</v>
      </c>
      <c r="C139" s="33" t="s">
        <v>65</v>
      </c>
      <c r="D139" s="45">
        <v>45000</v>
      </c>
    </row>
    <row r="140" spans="2:4" ht="16">
      <c r="B140" s="30">
        <v>43644</v>
      </c>
      <c r="C140" s="33" t="s">
        <v>68</v>
      </c>
      <c r="D140" s="45">
        <v>41800</v>
      </c>
    </row>
    <row r="141" spans="2:4" ht="16">
      <c r="B141" s="30">
        <v>43646</v>
      </c>
      <c r="C141" s="33" t="s">
        <v>69</v>
      </c>
      <c r="D141" s="45">
        <v>69600</v>
      </c>
    </row>
    <row r="142" spans="2:4" ht="16">
      <c r="B142" s="30">
        <v>43648</v>
      </c>
      <c r="C142" s="33" t="s">
        <v>65</v>
      </c>
      <c r="D142" s="45">
        <v>37000</v>
      </c>
    </row>
    <row r="143" spans="2:4" ht="16">
      <c r="B143" s="30">
        <v>43650</v>
      </c>
      <c r="C143" s="33" t="s">
        <v>67</v>
      </c>
      <c r="D143" s="45">
        <v>140400</v>
      </c>
    </row>
    <row r="144" spans="2:4" ht="16">
      <c r="B144" s="30">
        <v>43651</v>
      </c>
      <c r="C144" s="33" t="s">
        <v>68</v>
      </c>
      <c r="D144" s="45">
        <v>9600</v>
      </c>
    </row>
    <row r="145" spans="2:4" ht="16">
      <c r="B145" s="30">
        <v>43653</v>
      </c>
      <c r="C145" s="33" t="s">
        <v>66</v>
      </c>
      <c r="D145" s="45">
        <v>27200</v>
      </c>
    </row>
    <row r="146" spans="2:4" ht="16">
      <c r="B146" s="30">
        <v>43654</v>
      </c>
      <c r="C146" s="33" t="s">
        <v>69</v>
      </c>
      <c r="D146" s="45">
        <v>75620</v>
      </c>
    </row>
    <row r="147" spans="2:4" ht="16">
      <c r="B147" s="30">
        <v>43655</v>
      </c>
      <c r="C147" s="33" t="s">
        <v>67</v>
      </c>
      <c r="D147" s="45">
        <v>112100</v>
      </c>
    </row>
    <row r="148" spans="2:4" ht="16">
      <c r="B148" s="30">
        <v>43657</v>
      </c>
      <c r="C148" s="33" t="s">
        <v>67</v>
      </c>
      <c r="D148" s="45">
        <v>59000</v>
      </c>
    </row>
    <row r="149" spans="2:4" ht="16">
      <c r="B149" s="30">
        <v>43659</v>
      </c>
      <c r="C149" s="33" t="s">
        <v>68</v>
      </c>
      <c r="D149" s="45">
        <v>54150</v>
      </c>
    </row>
    <row r="150" spans="2:4" ht="16">
      <c r="B150" s="30">
        <v>43660</v>
      </c>
      <c r="C150" s="33" t="s">
        <v>69</v>
      </c>
      <c r="D150" s="45">
        <v>28000</v>
      </c>
    </row>
    <row r="151" spans="2:4" ht="16">
      <c r="B151" s="30">
        <v>43664</v>
      </c>
      <c r="C151" s="33" t="s">
        <v>67</v>
      </c>
      <c r="D151" s="45">
        <v>211600</v>
      </c>
    </row>
    <row r="152" spans="2:4" ht="16">
      <c r="B152" s="30">
        <v>43667</v>
      </c>
      <c r="C152" s="33" t="s">
        <v>64</v>
      </c>
      <c r="D152" s="45">
        <v>35100</v>
      </c>
    </row>
    <row r="153" spans="2:4" ht="16">
      <c r="B153" s="30">
        <v>43668</v>
      </c>
      <c r="C153" s="33" t="s">
        <v>65</v>
      </c>
      <c r="D153" s="45">
        <v>42000</v>
      </c>
    </row>
    <row r="154" spans="2:4" ht="16">
      <c r="B154" s="30">
        <v>43671</v>
      </c>
      <c r="C154" s="33" t="s">
        <v>69</v>
      </c>
      <c r="D154" s="45">
        <v>147350</v>
      </c>
    </row>
    <row r="155" spans="2:4" ht="16">
      <c r="B155" s="30">
        <v>43672</v>
      </c>
      <c r="C155" s="33" t="s">
        <v>69</v>
      </c>
      <c r="D155" s="45">
        <v>80000</v>
      </c>
    </row>
    <row r="156" spans="2:4" ht="16">
      <c r="B156" s="30">
        <v>43674</v>
      </c>
      <c r="C156" s="33" t="s">
        <v>64</v>
      </c>
      <c r="D156" s="45">
        <v>64350</v>
      </c>
    </row>
    <row r="157" spans="2:4" ht="16">
      <c r="B157" s="30">
        <v>43675</v>
      </c>
      <c r="C157" s="33" t="s">
        <v>67</v>
      </c>
      <c r="D157" s="45">
        <v>93000</v>
      </c>
    </row>
    <row r="158" spans="2:4" ht="16">
      <c r="B158" s="30">
        <v>43676</v>
      </c>
      <c r="C158" s="33" t="s">
        <v>69</v>
      </c>
      <c r="D158" s="45">
        <v>153720</v>
      </c>
    </row>
    <row r="159" spans="2:4" ht="16">
      <c r="B159" s="30">
        <v>43677</v>
      </c>
      <c r="C159" s="33" t="s">
        <v>65</v>
      </c>
      <c r="D159" s="45">
        <v>105600</v>
      </c>
    </row>
    <row r="160" spans="2:4" ht="16">
      <c r="B160" s="30">
        <v>43683</v>
      </c>
      <c r="C160" s="33" t="s">
        <v>69</v>
      </c>
      <c r="D160" s="45">
        <v>71400</v>
      </c>
    </row>
    <row r="161" spans="2:4" ht="16">
      <c r="B161" s="30">
        <v>43687</v>
      </c>
      <c r="C161" s="33" t="s">
        <v>69</v>
      </c>
      <c r="D161" s="45">
        <v>88970</v>
      </c>
    </row>
    <row r="162" spans="2:4" ht="16">
      <c r="B162" s="30">
        <v>43688</v>
      </c>
      <c r="C162" s="33" t="s">
        <v>67</v>
      </c>
      <c r="D162" s="45">
        <v>36300</v>
      </c>
    </row>
    <row r="163" spans="2:4" ht="16">
      <c r="B163" s="30">
        <v>43689</v>
      </c>
      <c r="C163" s="33" t="s">
        <v>67</v>
      </c>
      <c r="D163" s="45">
        <v>62800</v>
      </c>
    </row>
    <row r="164" spans="2:4" ht="16">
      <c r="B164" s="30">
        <v>43690</v>
      </c>
      <c r="C164" s="33" t="s">
        <v>69</v>
      </c>
      <c r="D164" s="45">
        <v>38640</v>
      </c>
    </row>
    <row r="165" spans="2:4" ht="16">
      <c r="B165" s="30">
        <v>43692</v>
      </c>
      <c r="C165" s="33" t="s">
        <v>66</v>
      </c>
      <c r="D165" s="45">
        <v>216000</v>
      </c>
    </row>
    <row r="166" spans="2:4" ht="16">
      <c r="B166" s="30">
        <v>43696</v>
      </c>
      <c r="C166" s="33" t="s">
        <v>65</v>
      </c>
      <c r="D166" s="45">
        <v>117040</v>
      </c>
    </row>
    <row r="167" spans="2:4" ht="16">
      <c r="B167" s="30">
        <v>43697</v>
      </c>
      <c r="C167" s="33" t="s">
        <v>65</v>
      </c>
      <c r="D167" s="45">
        <v>19000</v>
      </c>
    </row>
    <row r="168" spans="2:4" ht="16">
      <c r="B168" s="30">
        <v>43698</v>
      </c>
      <c r="C168" s="33" t="s">
        <v>68</v>
      </c>
      <c r="D168" s="45">
        <v>139200</v>
      </c>
    </row>
    <row r="169" spans="2:4" ht="16">
      <c r="B169" s="30">
        <v>43701</v>
      </c>
      <c r="C169" s="33" t="s">
        <v>65</v>
      </c>
      <c r="D169" s="45">
        <v>38400</v>
      </c>
    </row>
    <row r="170" spans="2:4" ht="16">
      <c r="B170" s="30">
        <v>43705</v>
      </c>
      <c r="C170" s="33" t="s">
        <v>65</v>
      </c>
      <c r="D170" s="45">
        <v>57000</v>
      </c>
    </row>
    <row r="171" spans="2:4" ht="16">
      <c r="B171" s="30">
        <v>43706</v>
      </c>
      <c r="C171" s="33" t="s">
        <v>64</v>
      </c>
      <c r="D171" s="45">
        <v>121770</v>
      </c>
    </row>
    <row r="172" spans="2:4" ht="16">
      <c r="B172" s="30">
        <v>43708</v>
      </c>
      <c r="C172" s="33" t="s">
        <v>65</v>
      </c>
      <c r="D172" s="45">
        <v>184500</v>
      </c>
    </row>
    <row r="173" spans="2:4" ht="16">
      <c r="B173" s="30">
        <v>43709</v>
      </c>
      <c r="C173" s="33" t="s">
        <v>69</v>
      </c>
      <c r="D173" s="45">
        <v>36300</v>
      </c>
    </row>
    <row r="174" spans="2:4" ht="16">
      <c r="B174" s="30">
        <v>43710</v>
      </c>
      <c r="C174" s="33" t="s">
        <v>64</v>
      </c>
      <c r="D174" s="45">
        <v>85000</v>
      </c>
    </row>
    <row r="175" spans="2:4" ht="16">
      <c r="B175" s="30">
        <v>43713</v>
      </c>
      <c r="C175" s="33" t="s">
        <v>64</v>
      </c>
      <c r="D175" s="45">
        <v>55200</v>
      </c>
    </row>
    <row r="176" spans="2:4" ht="16">
      <c r="B176" s="30">
        <v>43715</v>
      </c>
      <c r="C176" s="33" t="s">
        <v>69</v>
      </c>
      <c r="D176" s="45">
        <v>31050</v>
      </c>
    </row>
    <row r="177" spans="2:4" ht="16">
      <c r="B177" s="30">
        <v>43716</v>
      </c>
      <c r="C177" s="33" t="s">
        <v>66</v>
      </c>
      <c r="D177" s="45">
        <v>115200</v>
      </c>
    </row>
    <row r="178" spans="2:4" ht="16">
      <c r="B178" s="30">
        <v>43717</v>
      </c>
      <c r="C178" s="33" t="s">
        <v>68</v>
      </c>
      <c r="D178" s="45">
        <v>16100</v>
      </c>
    </row>
    <row r="179" spans="2:4" ht="16">
      <c r="B179" s="30">
        <v>43718</v>
      </c>
      <c r="C179" s="33" t="s">
        <v>69</v>
      </c>
      <c r="D179" s="45">
        <v>77700</v>
      </c>
    </row>
    <row r="180" spans="2:4" ht="16">
      <c r="B180" s="30">
        <v>43720</v>
      </c>
      <c r="C180" s="33" t="s">
        <v>65</v>
      </c>
      <c r="D180" s="45">
        <v>71250</v>
      </c>
    </row>
    <row r="181" spans="2:4" ht="16">
      <c r="B181" s="30">
        <v>43723</v>
      </c>
      <c r="C181" s="33" t="s">
        <v>65</v>
      </c>
      <c r="D181" s="45">
        <v>178350</v>
      </c>
    </row>
    <row r="182" spans="2:4" ht="16">
      <c r="B182" s="30">
        <v>43724</v>
      </c>
      <c r="C182" s="33" t="s">
        <v>68</v>
      </c>
      <c r="D182" s="45">
        <v>31350</v>
      </c>
    </row>
    <row r="183" spans="2:4" ht="16">
      <c r="B183" s="30">
        <v>43726</v>
      </c>
      <c r="C183" s="33" t="s">
        <v>68</v>
      </c>
      <c r="D183" s="45">
        <v>91350</v>
      </c>
    </row>
    <row r="184" spans="2:4" ht="16">
      <c r="B184" s="30">
        <v>43727</v>
      </c>
      <c r="C184" s="33" t="s">
        <v>68</v>
      </c>
      <c r="D184" s="45">
        <v>171600</v>
      </c>
    </row>
    <row r="185" spans="2:4" ht="16">
      <c r="B185" s="30">
        <v>43728</v>
      </c>
      <c r="C185" s="33" t="s">
        <v>69</v>
      </c>
      <c r="D185" s="45">
        <v>80360</v>
      </c>
    </row>
    <row r="186" spans="2:4" ht="16">
      <c r="B186" s="30">
        <v>43729</v>
      </c>
      <c r="C186" s="33" t="s">
        <v>65</v>
      </c>
      <c r="D186" s="45">
        <v>165240</v>
      </c>
    </row>
    <row r="187" spans="2:4" ht="16">
      <c r="B187" s="30">
        <v>43730</v>
      </c>
      <c r="C187" s="33" t="s">
        <v>68</v>
      </c>
      <c r="D187" s="45">
        <v>102600</v>
      </c>
    </row>
    <row r="188" spans="2:4" ht="16">
      <c r="B188" s="30">
        <v>43734</v>
      </c>
      <c r="C188" s="33" t="s">
        <v>67</v>
      </c>
      <c r="D188" s="45">
        <v>52400</v>
      </c>
    </row>
    <row r="189" spans="2:4" ht="16">
      <c r="B189" s="30">
        <v>43736</v>
      </c>
      <c r="C189" s="33" t="s">
        <v>65</v>
      </c>
      <c r="D189" s="45">
        <v>127400</v>
      </c>
    </row>
    <row r="190" spans="2:4" ht="16">
      <c r="B190" s="30">
        <v>43737</v>
      </c>
      <c r="C190" s="33" t="s">
        <v>65</v>
      </c>
      <c r="D190" s="45">
        <v>16200</v>
      </c>
    </row>
    <row r="191" spans="2:4" ht="16">
      <c r="B191" s="30">
        <v>43739</v>
      </c>
      <c r="C191" s="33" t="s">
        <v>69</v>
      </c>
      <c r="D191" s="45">
        <v>22400</v>
      </c>
    </row>
    <row r="192" spans="2:4" ht="16">
      <c r="B192" s="30">
        <v>43742</v>
      </c>
      <c r="C192" s="33" t="s">
        <v>68</v>
      </c>
      <c r="D192" s="45">
        <v>44000</v>
      </c>
    </row>
    <row r="193" spans="2:4" ht="16">
      <c r="B193" s="30">
        <v>43744</v>
      </c>
      <c r="C193" s="33" t="s">
        <v>68</v>
      </c>
      <c r="D193" s="45">
        <v>83700</v>
      </c>
    </row>
    <row r="194" spans="2:4" ht="16">
      <c r="B194" s="30">
        <v>43745</v>
      </c>
      <c r="C194" s="33" t="s">
        <v>64</v>
      </c>
      <c r="D194" s="45">
        <v>45000</v>
      </c>
    </row>
    <row r="195" spans="2:4" ht="16">
      <c r="B195" s="30">
        <v>43746</v>
      </c>
      <c r="C195" s="33" t="s">
        <v>66</v>
      </c>
      <c r="D195" s="45">
        <v>113100</v>
      </c>
    </row>
    <row r="196" spans="2:4" ht="16">
      <c r="B196" s="30">
        <v>43748</v>
      </c>
      <c r="C196" s="33" t="s">
        <v>64</v>
      </c>
      <c r="D196" s="45">
        <v>47500</v>
      </c>
    </row>
    <row r="197" spans="2:4" ht="16">
      <c r="B197" s="30">
        <v>43749</v>
      </c>
      <c r="C197" s="33" t="s">
        <v>68</v>
      </c>
      <c r="D197" s="45">
        <v>52000</v>
      </c>
    </row>
    <row r="198" spans="2:4" ht="16">
      <c r="B198" s="30">
        <v>43751</v>
      </c>
      <c r="C198" s="33" t="s">
        <v>66</v>
      </c>
      <c r="D198" s="45">
        <v>117500</v>
      </c>
    </row>
    <row r="199" spans="2:4" ht="16">
      <c r="B199" s="30">
        <v>43754</v>
      </c>
      <c r="C199" s="33" t="s">
        <v>65</v>
      </c>
      <c r="D199" s="45">
        <v>46800</v>
      </c>
    </row>
    <row r="200" spans="2:4" ht="16">
      <c r="B200" s="30">
        <v>43758</v>
      </c>
      <c r="C200" s="33" t="s">
        <v>65</v>
      </c>
      <c r="D200" s="45">
        <v>35650</v>
      </c>
    </row>
    <row r="201" spans="2:4" ht="16">
      <c r="B201" s="30">
        <v>43759</v>
      </c>
      <c r="C201" s="33" t="s">
        <v>67</v>
      </c>
      <c r="D201" s="45">
        <v>70000</v>
      </c>
    </row>
    <row r="202" spans="2:4" ht="16">
      <c r="B202" s="30">
        <v>43764</v>
      </c>
      <c r="C202" s="33" t="s">
        <v>65</v>
      </c>
      <c r="D202" s="45">
        <v>46560</v>
      </c>
    </row>
    <row r="203" spans="2:4" ht="16">
      <c r="B203" s="30">
        <v>43766</v>
      </c>
      <c r="C203" s="33" t="s">
        <v>65</v>
      </c>
      <c r="D203" s="45">
        <v>26000</v>
      </c>
    </row>
    <row r="204" spans="2:4" ht="16">
      <c r="B204" s="30">
        <v>43767</v>
      </c>
      <c r="C204" s="33" t="s">
        <v>66</v>
      </c>
      <c r="D204" s="45">
        <v>159800</v>
      </c>
    </row>
    <row r="205" spans="2:4" ht="16">
      <c r="B205" s="30">
        <v>43772</v>
      </c>
      <c r="C205" s="33" t="s">
        <v>67</v>
      </c>
      <c r="D205" s="45">
        <v>201520</v>
      </c>
    </row>
    <row r="206" spans="2:4" ht="16">
      <c r="B206" s="30">
        <v>43773</v>
      </c>
      <c r="C206" s="33" t="s">
        <v>64</v>
      </c>
      <c r="D206" s="45">
        <v>58750</v>
      </c>
    </row>
    <row r="207" spans="2:4" ht="16">
      <c r="B207" s="30">
        <v>43774</v>
      </c>
      <c r="C207" s="33" t="s">
        <v>66</v>
      </c>
      <c r="D207" s="45">
        <v>69700</v>
      </c>
    </row>
    <row r="208" spans="2:4" ht="16">
      <c r="B208" s="30">
        <v>43775</v>
      </c>
      <c r="C208" s="33" t="s">
        <v>64</v>
      </c>
      <c r="D208" s="45">
        <v>87210</v>
      </c>
    </row>
    <row r="209" spans="2:4" ht="16">
      <c r="B209" s="30">
        <v>43777</v>
      </c>
      <c r="C209" s="33" t="s">
        <v>64</v>
      </c>
      <c r="D209" s="45">
        <v>99060</v>
      </c>
    </row>
    <row r="210" spans="2:4" ht="16">
      <c r="B210" s="30">
        <v>43778</v>
      </c>
      <c r="C210" s="33" t="s">
        <v>67</v>
      </c>
      <c r="D210" s="45">
        <v>55250</v>
      </c>
    </row>
    <row r="211" spans="2:4" ht="16">
      <c r="B211" s="30">
        <v>43780</v>
      </c>
      <c r="C211" s="33" t="s">
        <v>68</v>
      </c>
      <c r="D211" s="45">
        <v>38700</v>
      </c>
    </row>
    <row r="212" spans="2:4" ht="16">
      <c r="B212" s="30">
        <v>43781</v>
      </c>
      <c r="C212" s="33" t="s">
        <v>66</v>
      </c>
      <c r="D212" s="45">
        <v>26880</v>
      </c>
    </row>
    <row r="213" spans="2:4" ht="16">
      <c r="B213" s="30">
        <v>43782</v>
      </c>
      <c r="C213" s="33" t="s">
        <v>64</v>
      </c>
      <c r="D213" s="45">
        <v>25060</v>
      </c>
    </row>
    <row r="214" spans="2:4" ht="16">
      <c r="B214" s="30">
        <v>43784</v>
      </c>
      <c r="C214" s="33" t="s">
        <v>67</v>
      </c>
      <c r="D214" s="45">
        <v>123930</v>
      </c>
    </row>
    <row r="215" spans="2:4" ht="16">
      <c r="B215" s="30">
        <v>43791</v>
      </c>
      <c r="C215" s="33" t="s">
        <v>66</v>
      </c>
      <c r="D215" s="45">
        <v>119500</v>
      </c>
    </row>
    <row r="216" spans="2:4" ht="16">
      <c r="B216" s="30">
        <v>43792</v>
      </c>
      <c r="C216" s="33" t="s">
        <v>65</v>
      </c>
      <c r="D216" s="45">
        <v>104400</v>
      </c>
    </row>
    <row r="217" spans="2:4" ht="16">
      <c r="B217" s="30">
        <v>43794</v>
      </c>
      <c r="C217" s="33" t="s">
        <v>67</v>
      </c>
      <c r="D217" s="45">
        <v>52060</v>
      </c>
    </row>
    <row r="218" spans="2:4" ht="16">
      <c r="B218" s="30">
        <v>43795</v>
      </c>
      <c r="C218" s="33" t="s">
        <v>65</v>
      </c>
      <c r="D218" s="45">
        <v>47500</v>
      </c>
    </row>
    <row r="219" spans="2:4" ht="16">
      <c r="B219" s="30">
        <v>43797</v>
      </c>
      <c r="C219" s="33" t="s">
        <v>67</v>
      </c>
      <c r="D219" s="45">
        <v>73800</v>
      </c>
    </row>
    <row r="220" spans="2:4" ht="16">
      <c r="B220" s="30">
        <v>43798</v>
      </c>
      <c r="C220" s="33" t="s">
        <v>69</v>
      </c>
      <c r="D220" s="45">
        <v>126000</v>
      </c>
    </row>
    <row r="221" spans="2:4" ht="16">
      <c r="B221" s="30">
        <v>43800</v>
      </c>
      <c r="C221" s="33" t="s">
        <v>68</v>
      </c>
      <c r="D221" s="45">
        <v>79200</v>
      </c>
    </row>
    <row r="222" spans="2:4" ht="16">
      <c r="B222" s="30">
        <v>43803</v>
      </c>
      <c r="C222" s="33" t="s">
        <v>67</v>
      </c>
      <c r="D222" s="45">
        <v>43700</v>
      </c>
    </row>
    <row r="223" spans="2:4" ht="16">
      <c r="B223" s="30">
        <v>43804</v>
      </c>
      <c r="C223" s="33" t="s">
        <v>65</v>
      </c>
      <c r="D223" s="45">
        <v>64350</v>
      </c>
    </row>
    <row r="224" spans="2:4" ht="16">
      <c r="B224" s="30">
        <v>43807</v>
      </c>
      <c r="C224" s="33" t="s">
        <v>69</v>
      </c>
      <c r="D224" s="45">
        <v>73040</v>
      </c>
    </row>
    <row r="225" spans="2:4" ht="16">
      <c r="B225" s="30">
        <v>43810</v>
      </c>
      <c r="C225" s="33" t="s">
        <v>67</v>
      </c>
      <c r="D225" s="45">
        <v>78200</v>
      </c>
    </row>
    <row r="226" spans="2:4" ht="16">
      <c r="B226" s="30">
        <v>43812</v>
      </c>
      <c r="C226" s="33" t="s">
        <v>68</v>
      </c>
      <c r="D226" s="45">
        <v>92800</v>
      </c>
    </row>
    <row r="227" spans="2:4" ht="16">
      <c r="B227" s="30">
        <v>43813</v>
      </c>
      <c r="C227" s="33" t="s">
        <v>65</v>
      </c>
      <c r="D227" s="45">
        <v>23800</v>
      </c>
    </row>
    <row r="228" spans="2:4" ht="16">
      <c r="B228" s="30">
        <v>43815</v>
      </c>
      <c r="C228" s="33" t="s">
        <v>65</v>
      </c>
      <c r="D228" s="45">
        <v>429570</v>
      </c>
    </row>
    <row r="229" spans="2:4" ht="16">
      <c r="B229" s="30">
        <v>43816</v>
      </c>
      <c r="C229" s="33" t="s">
        <v>65</v>
      </c>
      <c r="D229" s="45">
        <v>19800</v>
      </c>
    </row>
    <row r="230" spans="2:4" ht="16">
      <c r="B230" s="30">
        <v>43817</v>
      </c>
      <c r="C230" s="33" t="s">
        <v>67</v>
      </c>
      <c r="D230" s="45">
        <v>100000</v>
      </c>
    </row>
    <row r="231" spans="2:4" ht="16">
      <c r="B231" s="30">
        <v>43820</v>
      </c>
      <c r="C231" s="33" t="s">
        <v>65</v>
      </c>
      <c r="D231" s="45">
        <v>54050</v>
      </c>
    </row>
    <row r="232" spans="2:4" ht="16">
      <c r="B232" s="30">
        <v>43822</v>
      </c>
      <c r="C232" s="33" t="s">
        <v>65</v>
      </c>
      <c r="D232" s="45">
        <v>85360</v>
      </c>
    </row>
    <row r="233" spans="2:4" ht="16">
      <c r="B233" s="30">
        <v>43823</v>
      </c>
      <c r="C233" s="33" t="s">
        <v>64</v>
      </c>
      <c r="D233" s="45">
        <v>73500</v>
      </c>
    </row>
    <row r="234" spans="2:4" ht="16">
      <c r="B234" s="30">
        <v>43824</v>
      </c>
      <c r="C234" s="33" t="s">
        <v>65</v>
      </c>
      <c r="D234" s="45">
        <v>68250</v>
      </c>
    </row>
    <row r="235" spans="2:4" ht="16">
      <c r="B235" s="30">
        <v>43825</v>
      </c>
      <c r="C235" s="33" t="s">
        <v>64</v>
      </c>
      <c r="D235" s="45">
        <v>55000</v>
      </c>
    </row>
    <row r="236" spans="2:4" ht="16">
      <c r="B236" s="30">
        <v>43826</v>
      </c>
      <c r="C236" s="33" t="s">
        <v>67</v>
      </c>
      <c r="D236" s="45">
        <v>46440</v>
      </c>
    </row>
    <row r="237" spans="2:4" ht="16">
      <c r="B237" s="30">
        <v>43827</v>
      </c>
      <c r="C237" s="33" t="s">
        <v>65</v>
      </c>
      <c r="D237" s="45">
        <v>194400</v>
      </c>
    </row>
    <row r="238" spans="2:4" ht="17" thickBot="1">
      <c r="B238" s="31">
        <v>43828</v>
      </c>
      <c r="C238" s="34" t="s">
        <v>65</v>
      </c>
      <c r="D238" s="46">
        <v>83850</v>
      </c>
    </row>
    <row r="618" spans="2:4" ht="16">
      <c r="C618" s="38" t="s">
        <v>66</v>
      </c>
    </row>
    <row r="619" spans="2:4" ht="16">
      <c r="B619" s="129"/>
      <c r="C619" s="39" t="s">
        <v>69</v>
      </c>
      <c r="D619" s="40"/>
    </row>
    <row r="620" spans="2:4" ht="16">
      <c r="B620" s="130"/>
      <c r="C620" s="39" t="s">
        <v>68</v>
      </c>
      <c r="D620" s="40"/>
    </row>
    <row r="621" spans="2:4" ht="16">
      <c r="B621" s="130"/>
      <c r="C621" s="39" t="s">
        <v>64</v>
      </c>
      <c r="D621" s="40"/>
    </row>
    <row r="622" spans="2:4" ht="16">
      <c r="B622" s="130"/>
      <c r="C622" s="39" t="s">
        <v>65</v>
      </c>
      <c r="D622" s="40"/>
    </row>
    <row r="623" spans="2:4" ht="16">
      <c r="B623" s="130"/>
      <c r="C623" s="39" t="s">
        <v>67</v>
      </c>
      <c r="D623" s="40"/>
    </row>
    <row r="624" spans="2:4" ht="16">
      <c r="B624" s="130"/>
      <c r="C624" s="42"/>
      <c r="D624" s="40"/>
    </row>
    <row r="625" spans="2:4" ht="16">
      <c r="B625" s="130"/>
      <c r="C625" s="42"/>
      <c r="D625" s="40"/>
    </row>
    <row r="626" spans="2:4" ht="16">
      <c r="B626" s="130"/>
      <c r="C626" s="42"/>
      <c r="D626" s="40"/>
    </row>
    <row r="627" spans="2:4" ht="16">
      <c r="B627" s="130"/>
      <c r="C627" s="42"/>
      <c r="D627" s="40"/>
    </row>
    <row r="628" spans="2:4" ht="16">
      <c r="B628" s="130"/>
      <c r="C628" s="42"/>
      <c r="D628" s="40"/>
    </row>
    <row r="629" spans="2:4" ht="16">
      <c r="B629" s="130"/>
      <c r="C629" s="42"/>
      <c r="D629" s="40"/>
    </row>
    <row r="630" spans="2:4" ht="16">
      <c r="B630" s="130"/>
      <c r="C630" s="42"/>
      <c r="D630" s="40"/>
    </row>
    <row r="631" spans="2:4" ht="16">
      <c r="B631" s="130"/>
      <c r="C631" s="42"/>
      <c r="D631" s="40"/>
    </row>
    <row r="632" spans="2:4" ht="16">
      <c r="B632" s="130"/>
      <c r="C632" s="42"/>
      <c r="D632" s="40"/>
    </row>
    <row r="633" spans="2:4" ht="16">
      <c r="B633" s="130"/>
      <c r="C633" s="42"/>
      <c r="D633" s="40"/>
    </row>
    <row r="634" spans="2:4" ht="16">
      <c r="B634" s="130"/>
      <c r="C634" s="42"/>
      <c r="D634" s="40"/>
    </row>
    <row r="635" spans="2:4" ht="16">
      <c r="B635" s="130"/>
      <c r="C635" s="42"/>
      <c r="D635" s="40"/>
    </row>
    <row r="636" spans="2:4" ht="16">
      <c r="B636" s="130"/>
      <c r="C636" s="42"/>
      <c r="D636" s="40"/>
    </row>
    <row r="637" spans="2:4" ht="16">
      <c r="B637" s="130"/>
      <c r="C637" s="42"/>
      <c r="D637" s="40"/>
    </row>
    <row r="638" spans="2:4" ht="16">
      <c r="B638" s="130"/>
      <c r="C638" s="42"/>
      <c r="D638" s="40"/>
    </row>
    <row r="639" spans="2:4" ht="16">
      <c r="B639" s="130"/>
      <c r="C639" s="42"/>
      <c r="D639" s="40"/>
    </row>
    <row r="640" spans="2:4" ht="16">
      <c r="B640" s="130"/>
      <c r="C640" s="42"/>
      <c r="D640" s="40"/>
    </row>
    <row r="641" spans="2:4" ht="16">
      <c r="B641" s="130"/>
      <c r="C641" s="42"/>
      <c r="D641" s="40"/>
    </row>
    <row r="642" spans="2:4" ht="16">
      <c r="B642" s="130"/>
      <c r="C642" s="42"/>
      <c r="D642" s="40"/>
    </row>
    <row r="643" spans="2:4" ht="16">
      <c r="B643" s="130"/>
      <c r="C643" s="42"/>
      <c r="D643" s="40"/>
    </row>
    <row r="644" spans="2:4" ht="16">
      <c r="B644" s="130"/>
      <c r="C644" s="42"/>
      <c r="D644" s="40"/>
    </row>
    <row r="645" spans="2:4" ht="16">
      <c r="B645" s="130"/>
      <c r="C645" s="42"/>
      <c r="D645" s="40"/>
    </row>
    <row r="646" spans="2:4" ht="16">
      <c r="B646" s="130"/>
      <c r="C646" s="42"/>
      <c r="D646" s="40"/>
    </row>
    <row r="647" spans="2:4" ht="16">
      <c r="B647" s="130"/>
      <c r="C647" s="42"/>
      <c r="D647" s="40"/>
    </row>
    <row r="648" spans="2:4" ht="16">
      <c r="B648" s="130"/>
      <c r="C648" s="42"/>
      <c r="D648" s="40"/>
    </row>
    <row r="649" spans="2:4" ht="16">
      <c r="B649" s="130"/>
      <c r="C649" s="42"/>
      <c r="D649" s="40"/>
    </row>
    <row r="650" spans="2:4" ht="16">
      <c r="B650" s="130"/>
      <c r="C650" s="42"/>
      <c r="D650" s="40"/>
    </row>
    <row r="651" spans="2:4" ht="16">
      <c r="B651" s="130"/>
      <c r="C651" s="42"/>
      <c r="D651" s="40"/>
    </row>
    <row r="652" spans="2:4" ht="16">
      <c r="B652" s="130"/>
      <c r="C652" s="42"/>
      <c r="D652" s="40"/>
    </row>
    <row r="653" spans="2:4" ht="16">
      <c r="B653" s="130"/>
      <c r="C653" s="42"/>
      <c r="D653" s="40"/>
    </row>
    <row r="654" spans="2:4" ht="16">
      <c r="B654" s="130"/>
      <c r="C654" s="42"/>
      <c r="D654" s="40"/>
    </row>
    <row r="655" spans="2:4" ht="16">
      <c r="B655" s="130"/>
      <c r="C655" s="42"/>
      <c r="D655" s="40"/>
    </row>
    <row r="656" spans="2:4" ht="16">
      <c r="B656" s="130"/>
      <c r="C656" s="42"/>
      <c r="D656" s="40"/>
    </row>
    <row r="657" spans="2:4" ht="16">
      <c r="B657" s="130"/>
      <c r="C657" s="42"/>
      <c r="D657" s="40"/>
    </row>
    <row r="658" spans="2:4" ht="16">
      <c r="B658" s="130"/>
      <c r="C658" s="42"/>
      <c r="D658" s="40"/>
    </row>
    <row r="659" spans="2:4" ht="16">
      <c r="B659" s="130"/>
      <c r="C659" s="42"/>
      <c r="D659" s="40"/>
    </row>
    <row r="660" spans="2:4" ht="16">
      <c r="B660" s="130"/>
      <c r="C660" s="42"/>
      <c r="D660" s="40"/>
    </row>
    <row r="661" spans="2:4" ht="16">
      <c r="B661" s="130"/>
      <c r="C661" s="42"/>
      <c r="D661" s="40"/>
    </row>
    <row r="662" spans="2:4" ht="16">
      <c r="B662" s="130"/>
      <c r="C662" s="42"/>
      <c r="D662" s="40"/>
    </row>
    <row r="663" spans="2:4" ht="16">
      <c r="B663" s="130"/>
      <c r="C663" s="42"/>
      <c r="D663" s="40"/>
    </row>
    <row r="664" spans="2:4" ht="16">
      <c r="B664" s="130"/>
      <c r="C664" s="42"/>
      <c r="D664" s="40"/>
    </row>
    <row r="665" spans="2:4" ht="16">
      <c r="B665" s="130"/>
      <c r="C665" s="42"/>
      <c r="D665" s="40"/>
    </row>
    <row r="666" spans="2:4" ht="16">
      <c r="B666" s="130"/>
      <c r="C666" s="42"/>
      <c r="D666" s="40"/>
    </row>
    <row r="667" spans="2:4" ht="16">
      <c r="B667" s="130"/>
      <c r="C667" s="42"/>
      <c r="D667" s="40"/>
    </row>
    <row r="668" spans="2:4" ht="16">
      <c r="B668" s="130"/>
      <c r="C668" s="42"/>
      <c r="D668" s="40"/>
    </row>
    <row r="669" spans="2:4" ht="16">
      <c r="B669" s="130"/>
      <c r="C669" s="42"/>
      <c r="D669" s="40"/>
    </row>
    <row r="670" spans="2:4" ht="16">
      <c r="B670" s="130"/>
      <c r="C670" s="42"/>
      <c r="D670" s="40"/>
    </row>
    <row r="671" spans="2:4" ht="16">
      <c r="B671" s="130"/>
      <c r="C671" s="42"/>
      <c r="D671" s="40"/>
    </row>
    <row r="672" spans="2:4" ht="16">
      <c r="B672" s="130"/>
      <c r="C672" s="42"/>
      <c r="D672" s="40"/>
    </row>
    <row r="673" spans="2:4" ht="16">
      <c r="B673" s="130"/>
      <c r="C673" s="42"/>
      <c r="D673" s="40"/>
    </row>
    <row r="674" spans="2:4" ht="16">
      <c r="B674" s="130"/>
      <c r="C674" s="42"/>
      <c r="D674" s="40"/>
    </row>
    <row r="675" spans="2:4" ht="16">
      <c r="B675" s="130"/>
      <c r="C675" s="42"/>
      <c r="D675" s="40"/>
    </row>
    <row r="676" spans="2:4" ht="16">
      <c r="B676" s="130"/>
      <c r="C676" s="42"/>
      <c r="D676" s="40"/>
    </row>
    <row r="677" spans="2:4" ht="16">
      <c r="B677" s="130"/>
      <c r="C677" s="42"/>
      <c r="D677" s="40"/>
    </row>
    <row r="678" spans="2:4" ht="16">
      <c r="B678" s="130"/>
      <c r="C678" s="42"/>
      <c r="D678" s="40"/>
    </row>
    <row r="679" spans="2:4" ht="16">
      <c r="B679" s="130"/>
      <c r="C679" s="42"/>
      <c r="D679" s="40"/>
    </row>
    <row r="680" spans="2:4" ht="16">
      <c r="B680" s="130"/>
      <c r="C680" s="42"/>
      <c r="D680" s="40"/>
    </row>
    <row r="681" spans="2:4" ht="16">
      <c r="B681" s="130"/>
      <c r="C681" s="42"/>
      <c r="D681" s="40"/>
    </row>
    <row r="682" spans="2:4" ht="16">
      <c r="B682" s="130"/>
      <c r="C682" s="42"/>
      <c r="D682" s="40"/>
    </row>
    <row r="683" spans="2:4" ht="16">
      <c r="B683" s="130"/>
      <c r="C683" s="42"/>
      <c r="D683" s="40"/>
    </row>
    <row r="684" spans="2:4" ht="16">
      <c r="B684" s="130"/>
      <c r="C684" s="42"/>
      <c r="D684" s="40"/>
    </row>
    <row r="685" spans="2:4" ht="16">
      <c r="B685" s="130"/>
      <c r="C685" s="42"/>
      <c r="D685" s="40"/>
    </row>
    <row r="686" spans="2:4" ht="16">
      <c r="B686" s="130"/>
      <c r="C686" s="42"/>
      <c r="D686" s="40"/>
    </row>
    <row r="687" spans="2:4" ht="16">
      <c r="B687" s="130"/>
      <c r="C687" s="42"/>
      <c r="D687" s="40"/>
    </row>
    <row r="688" spans="2:4" ht="16">
      <c r="B688" s="130"/>
      <c r="C688" s="42"/>
      <c r="D688" s="40"/>
    </row>
    <row r="689" spans="2:9" ht="16">
      <c r="B689" s="130"/>
      <c r="C689" s="42"/>
      <c r="D689" s="40"/>
    </row>
    <row r="690" spans="2:9" ht="16">
      <c r="B690" s="130"/>
      <c r="C690" s="42"/>
      <c r="D690" s="40"/>
    </row>
    <row r="691" spans="2:9" ht="16">
      <c r="B691" s="130"/>
      <c r="C691" s="42"/>
      <c r="D691" s="40"/>
    </row>
    <row r="692" spans="2:9" ht="16">
      <c r="B692" s="130"/>
      <c r="C692" s="42"/>
      <c r="D692" s="40"/>
    </row>
    <row r="693" spans="2:9" ht="16">
      <c r="B693" s="130"/>
      <c r="C693" s="42"/>
      <c r="D693" s="40"/>
    </row>
    <row r="694" spans="2:9" ht="16">
      <c r="B694" s="130"/>
      <c r="C694" s="42"/>
      <c r="D694" s="40"/>
    </row>
    <row r="695" spans="2:9" ht="16">
      <c r="B695" s="130"/>
      <c r="C695" s="42"/>
      <c r="D695" s="40"/>
    </row>
    <row r="696" spans="2:9" ht="16">
      <c r="B696" s="130"/>
      <c r="C696" s="42"/>
      <c r="D696" s="40"/>
    </row>
    <row r="697" spans="2:9" ht="16">
      <c r="B697" s="130"/>
      <c r="C697" s="42"/>
      <c r="D697" s="40"/>
    </row>
    <row r="698" spans="2:9" ht="16">
      <c r="B698" s="130"/>
      <c r="C698" s="42"/>
      <c r="D698" s="40"/>
    </row>
    <row r="699" spans="2:9" ht="16">
      <c r="B699" s="130"/>
      <c r="C699" s="42"/>
      <c r="D699" s="40"/>
    </row>
    <row r="700" spans="2:9" ht="16">
      <c r="B700" s="130"/>
      <c r="C700" s="42"/>
      <c r="D700" s="40"/>
      <c r="G700" s="41"/>
      <c r="H700" s="41"/>
      <c r="I700" s="41"/>
    </row>
    <row r="701" spans="2:9" ht="16">
      <c r="B701" s="130"/>
      <c r="C701" s="42"/>
      <c r="D701" s="40"/>
      <c r="E701" s="41"/>
      <c r="G701" s="41"/>
      <c r="H701" s="41"/>
      <c r="I701" s="41"/>
    </row>
    <row r="702" spans="2:9" ht="16">
      <c r="B702" s="130"/>
      <c r="C702" s="42"/>
      <c r="D702" s="40"/>
      <c r="E702" s="41"/>
      <c r="F702" s="41"/>
      <c r="G702" s="41"/>
      <c r="H702" s="41"/>
      <c r="I702" s="41"/>
    </row>
    <row r="703" spans="2:9" ht="16">
      <c r="B703" s="130"/>
      <c r="C703" s="42"/>
      <c r="D703" s="40"/>
      <c r="E703" s="41"/>
      <c r="F703" s="41"/>
      <c r="G703" s="41"/>
      <c r="H703" s="41"/>
      <c r="I703" s="41"/>
    </row>
    <row r="704" spans="2:9" ht="16">
      <c r="B704" s="130"/>
      <c r="C704" s="42"/>
      <c r="D704" s="40"/>
      <c r="E704" s="41"/>
      <c r="F704" s="41"/>
      <c r="G704" s="41"/>
      <c r="H704" s="41"/>
      <c r="I704" s="41"/>
    </row>
    <row r="705" spans="2:9" ht="16">
      <c r="B705" s="130"/>
      <c r="C705" s="42"/>
      <c r="D705" s="40"/>
      <c r="E705" s="41"/>
      <c r="F705" s="41"/>
      <c r="G705" s="41"/>
      <c r="H705" s="41"/>
      <c r="I705" s="41"/>
    </row>
    <row r="706" spans="2:9" ht="16">
      <c r="B706" s="130"/>
      <c r="C706" s="42"/>
      <c r="D706" s="40"/>
      <c r="E706" s="41"/>
      <c r="F706" s="41"/>
      <c r="G706" s="41"/>
      <c r="H706" s="41"/>
      <c r="I706" s="41"/>
    </row>
    <row r="707" spans="2:9" ht="16">
      <c r="B707" s="130"/>
      <c r="C707" s="42"/>
      <c r="D707" s="40"/>
      <c r="E707" s="41"/>
      <c r="F707" s="41"/>
      <c r="G707" s="41"/>
      <c r="H707" s="41"/>
      <c r="I707" s="41"/>
    </row>
    <row r="708" spans="2:9" ht="16">
      <c r="B708" s="130"/>
      <c r="C708" s="42"/>
      <c r="D708" s="40"/>
      <c r="E708" s="41"/>
      <c r="F708" s="41"/>
      <c r="G708" s="41"/>
      <c r="H708" s="41"/>
      <c r="I708" s="41"/>
    </row>
    <row r="709" spans="2:9" ht="16">
      <c r="B709" s="130"/>
      <c r="C709" s="42"/>
      <c r="D709" s="40"/>
      <c r="E709" s="41"/>
      <c r="F709" s="41"/>
      <c r="G709" s="41"/>
      <c r="H709" s="41"/>
      <c r="I709" s="41"/>
    </row>
    <row r="710" spans="2:9" ht="16">
      <c r="B710" s="130"/>
      <c r="C710" s="42"/>
      <c r="D710" s="40"/>
      <c r="E710" s="41"/>
      <c r="F710" s="41"/>
      <c r="G710" s="41"/>
      <c r="H710" s="41"/>
      <c r="I710" s="41"/>
    </row>
    <row r="711" spans="2:9" ht="16">
      <c r="B711" s="130"/>
      <c r="C711" s="42"/>
      <c r="D711" s="40"/>
      <c r="E711" s="41"/>
      <c r="F711" s="41"/>
      <c r="G711" s="41"/>
      <c r="H711" s="41"/>
      <c r="I711" s="41"/>
    </row>
    <row r="712" spans="2:9" ht="16">
      <c r="B712" s="130"/>
      <c r="C712" s="42"/>
      <c r="D712" s="40"/>
      <c r="E712" s="41"/>
      <c r="F712" s="41"/>
      <c r="G712" s="41"/>
      <c r="H712" s="41"/>
      <c r="I712" s="41"/>
    </row>
    <row r="713" spans="2:9" ht="16">
      <c r="B713" s="130"/>
      <c r="C713" s="42"/>
      <c r="D713" s="40"/>
      <c r="E713" s="41"/>
      <c r="F713" s="41"/>
      <c r="G713" s="41"/>
      <c r="H713" s="41"/>
      <c r="I713" s="41"/>
    </row>
    <row r="714" spans="2:9" ht="16">
      <c r="B714" s="130"/>
      <c r="C714" s="42"/>
      <c r="D714" s="40"/>
      <c r="E714" s="41"/>
      <c r="F714" s="41"/>
      <c r="G714" s="41"/>
      <c r="H714" s="41"/>
      <c r="I714" s="41"/>
    </row>
    <row r="715" spans="2:9" ht="16">
      <c r="B715" s="130"/>
      <c r="C715" s="42"/>
      <c r="D715" s="40"/>
      <c r="E715" s="41"/>
      <c r="F715" s="41"/>
      <c r="G715" s="41"/>
      <c r="H715" s="41"/>
      <c r="I715" s="41"/>
    </row>
    <row r="716" spans="2:9" ht="16">
      <c r="B716" s="130"/>
      <c r="C716" s="42"/>
      <c r="D716" s="40"/>
      <c r="E716" s="41"/>
      <c r="F716" s="41"/>
      <c r="G716" s="41"/>
      <c r="H716" s="41"/>
      <c r="I716" s="41"/>
    </row>
    <row r="717" spans="2:9" ht="16">
      <c r="B717" s="130"/>
      <c r="C717" s="42"/>
      <c r="D717" s="40"/>
      <c r="E717" s="41"/>
      <c r="F717" s="41"/>
      <c r="G717" s="41"/>
      <c r="H717" s="41"/>
      <c r="I717" s="41"/>
    </row>
    <row r="718" spans="2:9" ht="16">
      <c r="B718" s="130"/>
      <c r="C718" s="42"/>
      <c r="D718" s="40"/>
      <c r="E718" s="41"/>
      <c r="F718" s="41"/>
      <c r="G718" s="41"/>
      <c r="H718" s="41"/>
      <c r="I718" s="41"/>
    </row>
    <row r="719" spans="2:9" ht="16">
      <c r="B719" s="130"/>
      <c r="C719" s="42"/>
      <c r="D719" s="40"/>
      <c r="E719" s="41"/>
      <c r="F719" s="41"/>
      <c r="G719" s="41"/>
      <c r="H719" s="41"/>
      <c r="I719" s="41"/>
    </row>
    <row r="720" spans="2:9" ht="16">
      <c r="B720" s="130"/>
      <c r="C720" s="42"/>
      <c r="D720" s="40"/>
      <c r="E720" s="41"/>
      <c r="F720" s="41"/>
      <c r="G720" s="41"/>
      <c r="H720" s="41"/>
      <c r="I720" s="41"/>
    </row>
    <row r="721" spans="2:9" ht="16">
      <c r="B721" s="130"/>
      <c r="C721" s="42"/>
      <c r="D721" s="40"/>
      <c r="E721" s="41"/>
      <c r="F721" s="41"/>
      <c r="G721" s="41"/>
      <c r="H721" s="41"/>
      <c r="I721" s="41"/>
    </row>
    <row r="722" spans="2:9" ht="16">
      <c r="B722" s="130"/>
      <c r="C722" s="42"/>
      <c r="D722" s="40"/>
      <c r="E722" s="41"/>
      <c r="F722" s="41"/>
      <c r="G722" s="41"/>
      <c r="H722" s="41"/>
      <c r="I722" s="41"/>
    </row>
    <row r="723" spans="2:9" ht="16">
      <c r="B723" s="130"/>
      <c r="C723" s="42"/>
      <c r="D723" s="40"/>
      <c r="E723" s="41"/>
      <c r="F723" s="41"/>
      <c r="G723" s="41"/>
      <c r="H723" s="41"/>
      <c r="I723" s="41"/>
    </row>
    <row r="724" spans="2:9" ht="16">
      <c r="B724" s="130"/>
      <c r="C724" s="42"/>
      <c r="D724" s="40"/>
      <c r="E724" s="41"/>
      <c r="F724" s="41"/>
      <c r="G724" s="41"/>
      <c r="H724" s="41"/>
      <c r="I724" s="41"/>
    </row>
    <row r="725" spans="2:9" ht="16">
      <c r="B725" s="130"/>
      <c r="C725" s="42"/>
      <c r="D725" s="40"/>
      <c r="E725" s="41"/>
      <c r="F725" s="41"/>
      <c r="G725" s="41"/>
      <c r="H725" s="41"/>
      <c r="I725" s="41"/>
    </row>
    <row r="726" spans="2:9" ht="16">
      <c r="B726" s="130"/>
      <c r="C726" s="42"/>
      <c r="D726" s="40"/>
      <c r="E726" s="41"/>
      <c r="F726" s="41"/>
      <c r="G726" s="41"/>
      <c r="H726" s="41"/>
      <c r="I726" s="41"/>
    </row>
    <row r="727" spans="2:9" ht="16">
      <c r="B727" s="130"/>
      <c r="C727" s="42"/>
      <c r="D727" s="40"/>
      <c r="E727" s="41"/>
      <c r="F727" s="41"/>
      <c r="G727" s="41"/>
      <c r="H727" s="41"/>
      <c r="I727" s="41"/>
    </row>
    <row r="728" spans="2:9" ht="16">
      <c r="B728" s="130"/>
      <c r="C728" s="42"/>
      <c r="D728" s="40"/>
      <c r="E728" s="41"/>
      <c r="F728" s="41"/>
      <c r="G728" s="41"/>
      <c r="H728" s="41"/>
      <c r="I728" s="41"/>
    </row>
    <row r="729" spans="2:9" ht="16">
      <c r="B729" s="130"/>
      <c r="C729" s="42"/>
      <c r="D729" s="40"/>
      <c r="E729" s="41"/>
      <c r="F729" s="41"/>
      <c r="G729" s="41"/>
      <c r="H729" s="41"/>
      <c r="I729" s="41"/>
    </row>
    <row r="730" spans="2:9" ht="16">
      <c r="B730" s="130"/>
      <c r="C730" s="42"/>
      <c r="D730" s="40"/>
      <c r="E730" s="41"/>
      <c r="F730" s="41"/>
      <c r="G730" s="41"/>
      <c r="H730" s="41"/>
      <c r="I730" s="41"/>
    </row>
    <row r="731" spans="2:9" ht="16">
      <c r="B731" s="130"/>
      <c r="C731" s="42"/>
      <c r="D731" s="40"/>
      <c r="E731" s="41"/>
      <c r="F731" s="41"/>
      <c r="G731" s="41"/>
      <c r="H731" s="41"/>
      <c r="I731" s="41"/>
    </row>
    <row r="732" spans="2:9" ht="16">
      <c r="B732" s="130"/>
      <c r="C732" s="42"/>
      <c r="D732" s="40"/>
      <c r="E732" s="41"/>
      <c r="F732" s="41"/>
      <c r="G732" s="41"/>
      <c r="H732" s="41"/>
      <c r="I732" s="41"/>
    </row>
    <row r="733" spans="2:9" ht="16">
      <c r="B733" s="130"/>
      <c r="C733" s="42"/>
      <c r="D733" s="40"/>
      <c r="E733" s="41"/>
      <c r="F733" s="41"/>
      <c r="G733" s="41"/>
      <c r="H733" s="41"/>
      <c r="I733" s="41"/>
    </row>
    <row r="734" spans="2:9" ht="16">
      <c r="B734" s="130"/>
      <c r="C734" s="42"/>
      <c r="D734" s="40"/>
      <c r="E734" s="41"/>
      <c r="F734" s="41"/>
      <c r="G734" s="41"/>
      <c r="H734" s="41"/>
      <c r="I734" s="41"/>
    </row>
    <row r="735" spans="2:9" ht="16">
      <c r="B735" s="130"/>
      <c r="C735" s="42"/>
      <c r="D735" s="40"/>
      <c r="E735" s="41"/>
      <c r="F735" s="41"/>
      <c r="G735" s="41"/>
      <c r="H735" s="41"/>
      <c r="I735" s="41"/>
    </row>
    <row r="736" spans="2:9" ht="16">
      <c r="B736" s="130"/>
      <c r="C736" s="42"/>
      <c r="D736" s="40"/>
      <c r="E736" s="41"/>
      <c r="F736" s="41"/>
      <c r="G736" s="41"/>
      <c r="H736" s="41"/>
      <c r="I736" s="41"/>
    </row>
    <row r="737" spans="2:9" ht="16">
      <c r="B737" s="130"/>
      <c r="C737" s="42"/>
      <c r="D737" s="40"/>
      <c r="E737" s="41"/>
      <c r="F737" s="41"/>
      <c r="G737" s="41"/>
      <c r="H737" s="41"/>
      <c r="I737" s="41"/>
    </row>
    <row r="738" spans="2:9" ht="16">
      <c r="B738" s="130"/>
      <c r="C738" s="42"/>
      <c r="D738" s="40"/>
      <c r="E738" s="41"/>
      <c r="F738" s="41"/>
      <c r="G738" s="41"/>
      <c r="H738" s="41"/>
      <c r="I738" s="41"/>
    </row>
    <row r="739" spans="2:9" ht="16">
      <c r="B739" s="130"/>
      <c r="C739" s="42"/>
      <c r="D739" s="40"/>
      <c r="E739" s="41"/>
      <c r="F739" s="41"/>
      <c r="G739" s="41"/>
      <c r="H739" s="41"/>
      <c r="I739" s="41"/>
    </row>
    <row r="740" spans="2:9" ht="16">
      <c r="B740" s="130"/>
      <c r="C740" s="42"/>
      <c r="D740" s="40"/>
      <c r="E740" s="41"/>
      <c r="F740" s="41"/>
      <c r="G740" s="41"/>
      <c r="H740" s="41"/>
      <c r="I740" s="41"/>
    </row>
    <row r="741" spans="2:9" ht="16">
      <c r="B741" s="130"/>
      <c r="C741" s="42"/>
      <c r="D741" s="40"/>
      <c r="E741" s="41"/>
      <c r="F741" s="41"/>
      <c r="G741" s="41"/>
      <c r="H741" s="41"/>
      <c r="I741" s="41"/>
    </row>
    <row r="742" spans="2:9" ht="16">
      <c r="B742" s="130"/>
      <c r="C742" s="42"/>
      <c r="D742" s="40"/>
      <c r="E742" s="41"/>
      <c r="F742" s="41"/>
      <c r="G742" s="41"/>
      <c r="H742" s="41"/>
      <c r="I742" s="41"/>
    </row>
    <row r="743" spans="2:9" ht="16">
      <c r="B743" s="130"/>
      <c r="C743" s="42"/>
      <c r="D743" s="40"/>
      <c r="E743" s="41"/>
      <c r="F743" s="41"/>
      <c r="G743" s="41"/>
      <c r="H743" s="41"/>
      <c r="I743" s="41"/>
    </row>
    <row r="744" spans="2:9" ht="16">
      <c r="B744" s="130"/>
      <c r="C744" s="42"/>
      <c r="D744" s="40"/>
      <c r="E744" s="41"/>
      <c r="F744" s="41"/>
      <c r="G744" s="41"/>
      <c r="H744" s="41"/>
      <c r="I744" s="41"/>
    </row>
    <row r="745" spans="2:9" ht="16">
      <c r="B745" s="130"/>
      <c r="C745" s="42"/>
      <c r="D745" s="40"/>
      <c r="E745" s="41"/>
      <c r="F745" s="41"/>
      <c r="G745" s="41"/>
      <c r="H745" s="41"/>
      <c r="I745" s="41"/>
    </row>
    <row r="746" spans="2:9" ht="16">
      <c r="B746" s="130"/>
      <c r="C746" s="42"/>
      <c r="D746" s="40"/>
      <c r="E746" s="41"/>
      <c r="F746" s="41"/>
      <c r="G746" s="41"/>
      <c r="H746" s="41"/>
      <c r="I746" s="41"/>
    </row>
    <row r="747" spans="2:9" ht="16">
      <c r="B747" s="130"/>
      <c r="C747" s="42"/>
      <c r="D747" s="40"/>
      <c r="E747" s="41"/>
      <c r="F747" s="41"/>
      <c r="G747" s="41"/>
      <c r="H747" s="41"/>
      <c r="I747" s="41"/>
    </row>
    <row r="748" spans="2:9" ht="16">
      <c r="B748" s="130"/>
      <c r="C748" s="42"/>
      <c r="D748" s="40"/>
      <c r="E748" s="41"/>
      <c r="F748" s="41"/>
      <c r="G748" s="41"/>
      <c r="H748" s="41"/>
      <c r="I748" s="41"/>
    </row>
    <row r="749" spans="2:9" ht="16">
      <c r="B749" s="130"/>
      <c r="C749" s="42"/>
      <c r="D749" s="40"/>
      <c r="E749" s="41"/>
      <c r="F749" s="41"/>
      <c r="G749" s="41"/>
      <c r="H749" s="41"/>
      <c r="I749" s="41"/>
    </row>
    <row r="750" spans="2:9" ht="16">
      <c r="B750" s="130"/>
      <c r="C750" s="42"/>
      <c r="D750" s="40"/>
      <c r="E750" s="41"/>
      <c r="F750" s="41"/>
      <c r="G750" s="41"/>
      <c r="H750" s="41"/>
      <c r="I750" s="41"/>
    </row>
    <row r="751" spans="2:9" ht="16">
      <c r="B751" s="130"/>
      <c r="C751" s="42"/>
      <c r="D751" s="40"/>
      <c r="E751" s="41"/>
      <c r="F751" s="41"/>
      <c r="G751" s="41"/>
      <c r="H751" s="41"/>
      <c r="I751" s="41"/>
    </row>
    <row r="752" spans="2:9" ht="16">
      <c r="B752" s="130"/>
      <c r="C752" s="42"/>
      <c r="D752" s="40"/>
      <c r="E752" s="41"/>
      <c r="F752" s="41"/>
      <c r="G752" s="41"/>
      <c r="H752" s="41"/>
      <c r="I752" s="41"/>
    </row>
    <row r="753" spans="2:9" ht="16">
      <c r="B753" s="130"/>
      <c r="C753" s="42"/>
      <c r="D753" s="40"/>
      <c r="E753" s="41"/>
      <c r="F753" s="41"/>
      <c r="G753" s="41"/>
      <c r="H753" s="41"/>
      <c r="I753" s="41"/>
    </row>
    <row r="754" spans="2:9" ht="16">
      <c r="B754" s="130"/>
      <c r="C754" s="42"/>
      <c r="D754" s="40"/>
      <c r="E754" s="41"/>
      <c r="F754" s="41"/>
      <c r="G754" s="41"/>
      <c r="H754" s="41"/>
      <c r="I754" s="41"/>
    </row>
    <row r="755" spans="2:9" ht="16">
      <c r="B755" s="130"/>
      <c r="C755" s="42"/>
      <c r="D755" s="40"/>
      <c r="E755" s="41"/>
      <c r="F755" s="41"/>
      <c r="G755" s="41"/>
      <c r="H755" s="41"/>
      <c r="I755" s="41"/>
    </row>
    <row r="756" spans="2:9" ht="16">
      <c r="B756" s="130"/>
      <c r="C756" s="42"/>
      <c r="D756" s="40"/>
      <c r="E756" s="41"/>
      <c r="F756" s="41"/>
      <c r="G756" s="41"/>
      <c r="H756" s="41"/>
      <c r="I756" s="41"/>
    </row>
    <row r="757" spans="2:9" ht="16">
      <c r="B757" s="130"/>
      <c r="C757" s="42"/>
      <c r="D757" s="40"/>
      <c r="E757" s="41"/>
      <c r="F757" s="41"/>
      <c r="G757" s="41"/>
      <c r="H757" s="41"/>
      <c r="I757" s="41"/>
    </row>
    <row r="758" spans="2:9" ht="16">
      <c r="B758" s="130"/>
      <c r="C758" s="42"/>
      <c r="D758" s="40"/>
      <c r="E758" s="41"/>
      <c r="F758" s="41"/>
      <c r="G758" s="41"/>
      <c r="H758" s="41"/>
      <c r="I758" s="41"/>
    </row>
    <row r="759" spans="2:9" ht="16">
      <c r="B759" s="130"/>
      <c r="C759" s="42"/>
      <c r="D759" s="40"/>
      <c r="E759" s="41"/>
      <c r="F759" s="41"/>
      <c r="G759" s="41"/>
      <c r="H759" s="41"/>
      <c r="I759" s="41"/>
    </row>
    <row r="760" spans="2:9" ht="16">
      <c r="B760" s="130"/>
      <c r="C760" s="42"/>
      <c r="D760" s="40"/>
      <c r="E760" s="41"/>
      <c r="F760" s="41"/>
      <c r="G760" s="41"/>
      <c r="H760" s="41"/>
      <c r="I760" s="41"/>
    </row>
    <row r="761" spans="2:9" ht="16">
      <c r="B761" s="130"/>
      <c r="C761" s="42"/>
      <c r="D761" s="40"/>
      <c r="E761" s="41"/>
      <c r="F761" s="41"/>
      <c r="G761" s="41"/>
      <c r="H761" s="41"/>
      <c r="I761" s="41"/>
    </row>
    <row r="762" spans="2:9" ht="16">
      <c r="B762" s="130"/>
      <c r="C762" s="42"/>
      <c r="D762" s="40"/>
      <c r="E762" s="41"/>
      <c r="F762" s="41"/>
      <c r="G762" s="41"/>
      <c r="H762" s="41"/>
      <c r="I762" s="41"/>
    </row>
    <row r="763" spans="2:9" ht="16">
      <c r="B763" s="130"/>
      <c r="C763" s="42"/>
      <c r="D763" s="40"/>
      <c r="E763" s="41"/>
      <c r="F763" s="41"/>
      <c r="G763" s="41"/>
      <c r="H763" s="41"/>
      <c r="I763" s="41"/>
    </row>
    <row r="764" spans="2:9" ht="16">
      <c r="B764" s="130"/>
      <c r="C764" s="42"/>
      <c r="D764" s="40"/>
      <c r="E764" s="41"/>
      <c r="F764" s="41"/>
      <c r="G764" s="41"/>
      <c r="H764" s="41"/>
      <c r="I764" s="41"/>
    </row>
    <row r="765" spans="2:9" ht="16">
      <c r="B765" s="130"/>
      <c r="C765" s="42"/>
      <c r="D765" s="40"/>
      <c r="E765" s="41"/>
      <c r="F765" s="41"/>
      <c r="G765" s="41"/>
      <c r="H765" s="41"/>
      <c r="I765" s="41"/>
    </row>
    <row r="766" spans="2:9" ht="16">
      <c r="B766" s="130"/>
      <c r="C766" s="42"/>
      <c r="D766" s="40"/>
      <c r="E766" s="41"/>
      <c r="F766" s="41"/>
      <c r="G766" s="41"/>
      <c r="H766" s="41"/>
      <c r="I766" s="41"/>
    </row>
    <row r="767" spans="2:9" ht="16">
      <c r="B767" s="130"/>
      <c r="C767" s="42"/>
      <c r="D767" s="40"/>
      <c r="E767" s="41"/>
      <c r="F767" s="41"/>
      <c r="G767" s="41"/>
      <c r="H767" s="41"/>
      <c r="I767" s="41"/>
    </row>
    <row r="768" spans="2:9" ht="16">
      <c r="B768" s="130"/>
      <c r="C768" s="42"/>
      <c r="D768" s="40"/>
      <c r="E768" s="41"/>
      <c r="F768" s="41"/>
      <c r="G768" s="41"/>
      <c r="H768" s="41"/>
      <c r="I768" s="41"/>
    </row>
    <row r="769" spans="2:9" ht="16">
      <c r="B769" s="130"/>
      <c r="C769" s="42"/>
      <c r="D769" s="40"/>
      <c r="E769" s="41"/>
      <c r="F769" s="41"/>
      <c r="G769" s="41"/>
      <c r="H769" s="41"/>
      <c r="I769" s="41"/>
    </row>
    <row r="770" spans="2:9" ht="16">
      <c r="B770" s="130"/>
      <c r="C770" s="42"/>
      <c r="D770" s="40"/>
      <c r="E770" s="41"/>
      <c r="F770" s="41"/>
      <c r="G770" s="41"/>
      <c r="H770" s="41"/>
      <c r="I770" s="41"/>
    </row>
    <row r="771" spans="2:9" ht="16">
      <c r="B771" s="130"/>
      <c r="C771" s="42"/>
      <c r="D771" s="40"/>
      <c r="E771" s="41"/>
      <c r="F771" s="41"/>
      <c r="G771" s="41"/>
      <c r="H771" s="41"/>
      <c r="I771" s="41"/>
    </row>
    <row r="772" spans="2:9" ht="16">
      <c r="B772" s="130"/>
      <c r="C772" s="42"/>
      <c r="D772" s="40"/>
      <c r="E772" s="41"/>
      <c r="F772" s="41"/>
      <c r="G772" s="41"/>
      <c r="H772" s="41"/>
      <c r="I772" s="41"/>
    </row>
    <row r="773" spans="2:9" ht="16">
      <c r="B773" s="130"/>
      <c r="C773" s="42"/>
      <c r="D773" s="40"/>
      <c r="E773" s="41"/>
      <c r="F773" s="41"/>
      <c r="G773" s="41"/>
      <c r="H773" s="41"/>
      <c r="I773" s="41"/>
    </row>
    <row r="774" spans="2:9" ht="16">
      <c r="B774" s="130"/>
      <c r="C774" s="42"/>
      <c r="D774" s="40"/>
      <c r="E774" s="41"/>
      <c r="F774" s="41"/>
      <c r="G774" s="41"/>
      <c r="H774" s="41"/>
      <c r="I774" s="41"/>
    </row>
    <row r="775" spans="2:9" ht="16">
      <c r="B775" s="130"/>
      <c r="C775" s="42"/>
      <c r="D775" s="40"/>
      <c r="E775" s="41"/>
      <c r="F775" s="41"/>
      <c r="G775" s="41"/>
      <c r="H775" s="41"/>
      <c r="I775" s="41"/>
    </row>
    <row r="776" spans="2:9" ht="16">
      <c r="B776" s="130"/>
      <c r="C776" s="42"/>
      <c r="D776" s="40"/>
      <c r="E776" s="41"/>
      <c r="F776" s="41"/>
      <c r="G776" s="41"/>
      <c r="H776" s="41"/>
      <c r="I776" s="41"/>
    </row>
    <row r="777" spans="2:9" ht="16">
      <c r="B777" s="130"/>
      <c r="C777" s="42"/>
      <c r="D777" s="40"/>
      <c r="E777" s="41"/>
      <c r="F777" s="41"/>
      <c r="G777" s="41"/>
      <c r="H777" s="41"/>
      <c r="I777" s="41"/>
    </row>
    <row r="778" spans="2:9" ht="16">
      <c r="B778" s="130"/>
      <c r="C778" s="42"/>
      <c r="D778" s="40"/>
      <c r="E778" s="41"/>
      <c r="F778" s="41"/>
      <c r="G778" s="41"/>
      <c r="H778" s="41"/>
      <c r="I778" s="41"/>
    </row>
    <row r="779" spans="2:9" ht="16">
      <c r="B779" s="130"/>
      <c r="C779" s="42"/>
      <c r="D779" s="40"/>
      <c r="E779" s="41"/>
      <c r="F779" s="41"/>
      <c r="G779" s="41"/>
      <c r="H779" s="41"/>
      <c r="I779" s="41"/>
    </row>
    <row r="780" spans="2:9" ht="16">
      <c r="B780" s="130"/>
      <c r="C780" s="42"/>
      <c r="D780" s="40"/>
      <c r="E780" s="41"/>
      <c r="F780" s="41"/>
      <c r="G780" s="41"/>
      <c r="H780" s="41"/>
      <c r="I780" s="41"/>
    </row>
    <row r="781" spans="2:9" ht="16">
      <c r="B781" s="130"/>
      <c r="C781" s="42"/>
      <c r="D781" s="40"/>
      <c r="E781" s="41"/>
      <c r="F781" s="41"/>
      <c r="G781" s="41"/>
      <c r="H781" s="41"/>
      <c r="I781" s="41"/>
    </row>
    <row r="782" spans="2:9" ht="16">
      <c r="B782" s="130"/>
      <c r="C782" s="42"/>
      <c r="D782" s="40"/>
      <c r="E782" s="41"/>
      <c r="F782" s="41"/>
      <c r="G782" s="41"/>
      <c r="H782" s="41"/>
      <c r="I782" s="41"/>
    </row>
    <row r="783" spans="2:9" ht="16">
      <c r="B783" s="130"/>
      <c r="C783" s="42"/>
      <c r="D783" s="40"/>
      <c r="E783" s="41"/>
      <c r="F783" s="41"/>
      <c r="G783" s="41"/>
      <c r="H783" s="41"/>
      <c r="I783" s="41"/>
    </row>
    <row r="784" spans="2:9" ht="16">
      <c r="B784" s="130"/>
      <c r="C784" s="42"/>
      <c r="D784" s="40"/>
      <c r="E784" s="41"/>
      <c r="F784" s="41"/>
      <c r="G784" s="41"/>
      <c r="H784" s="41"/>
      <c r="I784" s="41"/>
    </row>
    <row r="785" spans="2:9" ht="16">
      <c r="B785" s="130"/>
      <c r="C785" s="42"/>
      <c r="D785" s="40"/>
      <c r="E785" s="41"/>
      <c r="F785" s="41"/>
      <c r="G785" s="41"/>
      <c r="H785" s="41"/>
      <c r="I785" s="41"/>
    </row>
    <row r="786" spans="2:9" ht="16">
      <c r="B786" s="130"/>
      <c r="C786" s="42"/>
      <c r="D786" s="40"/>
      <c r="E786" s="41"/>
      <c r="F786" s="41"/>
      <c r="G786" s="41"/>
      <c r="H786" s="41"/>
      <c r="I786" s="41"/>
    </row>
    <row r="787" spans="2:9" ht="16">
      <c r="B787" s="130"/>
      <c r="C787" s="42"/>
      <c r="D787" s="40"/>
      <c r="E787" s="41"/>
      <c r="F787" s="41"/>
      <c r="G787" s="41"/>
      <c r="H787" s="41"/>
      <c r="I787" s="41"/>
    </row>
    <row r="788" spans="2:9" ht="16">
      <c r="B788" s="130"/>
      <c r="C788" s="42"/>
      <c r="D788" s="40"/>
      <c r="E788" s="41"/>
      <c r="F788" s="41"/>
      <c r="G788" s="41"/>
      <c r="H788" s="41"/>
      <c r="I788" s="41"/>
    </row>
    <row r="789" spans="2:9" ht="16">
      <c r="B789" s="130"/>
      <c r="C789" s="42"/>
      <c r="D789" s="40"/>
      <c r="E789" s="41"/>
      <c r="F789" s="41"/>
      <c r="G789" s="41"/>
      <c r="H789" s="41"/>
      <c r="I789" s="41"/>
    </row>
    <row r="790" spans="2:9" ht="16">
      <c r="B790" s="130"/>
      <c r="C790" s="42"/>
      <c r="D790" s="40"/>
      <c r="E790" s="41"/>
      <c r="F790" s="41"/>
      <c r="G790" s="41"/>
      <c r="H790" s="41"/>
      <c r="I790" s="41"/>
    </row>
    <row r="791" spans="2:9" ht="16">
      <c r="B791" s="130"/>
      <c r="C791" s="42"/>
      <c r="D791" s="40"/>
      <c r="E791" s="41"/>
      <c r="F791" s="41"/>
      <c r="G791" s="41"/>
      <c r="H791" s="41"/>
      <c r="I791" s="41"/>
    </row>
    <row r="792" spans="2:9" ht="16">
      <c r="B792" s="130"/>
      <c r="C792" s="42"/>
      <c r="D792" s="40"/>
      <c r="E792" s="41"/>
      <c r="F792" s="41"/>
      <c r="G792" s="41"/>
      <c r="H792" s="41"/>
      <c r="I792" s="41"/>
    </row>
    <row r="793" spans="2:9" ht="16">
      <c r="B793" s="130"/>
      <c r="C793" s="42"/>
      <c r="D793" s="40"/>
      <c r="E793" s="41"/>
      <c r="F793" s="41"/>
      <c r="G793" s="41"/>
      <c r="H793" s="41"/>
      <c r="I793" s="41"/>
    </row>
    <row r="794" spans="2:9" ht="16">
      <c r="B794" s="130"/>
      <c r="C794" s="42"/>
      <c r="D794" s="40"/>
      <c r="E794" s="41"/>
      <c r="F794" s="41"/>
      <c r="G794" s="41"/>
      <c r="H794" s="41"/>
      <c r="I794" s="41"/>
    </row>
    <row r="795" spans="2:9" ht="16">
      <c r="B795" s="130"/>
      <c r="C795" s="42"/>
      <c r="D795" s="40"/>
      <c r="E795" s="41"/>
      <c r="F795" s="41"/>
      <c r="G795" s="41"/>
      <c r="H795" s="41"/>
      <c r="I795" s="41"/>
    </row>
    <row r="796" spans="2:9" ht="16">
      <c r="B796" s="130"/>
      <c r="C796" s="42"/>
      <c r="D796" s="40"/>
      <c r="E796" s="41"/>
      <c r="F796" s="41"/>
      <c r="G796" s="41"/>
      <c r="H796" s="41"/>
      <c r="I796" s="41"/>
    </row>
    <row r="797" spans="2:9" ht="16">
      <c r="B797" s="130"/>
      <c r="C797" s="42"/>
      <c r="D797" s="40"/>
      <c r="E797" s="41"/>
      <c r="F797" s="41"/>
      <c r="G797" s="41"/>
      <c r="H797" s="41"/>
      <c r="I797" s="41"/>
    </row>
    <row r="798" spans="2:9" ht="16">
      <c r="B798" s="130"/>
      <c r="C798" s="42"/>
      <c r="D798" s="40"/>
      <c r="E798" s="41"/>
      <c r="F798" s="41"/>
      <c r="G798" s="41"/>
      <c r="H798" s="41"/>
      <c r="I798" s="41"/>
    </row>
    <row r="799" spans="2:9" ht="16">
      <c r="B799" s="130"/>
      <c r="C799" s="42"/>
      <c r="D799" s="40"/>
      <c r="E799" s="41"/>
      <c r="F799" s="41"/>
      <c r="G799" s="41"/>
      <c r="H799" s="41"/>
      <c r="I799" s="41"/>
    </row>
    <row r="800" spans="2:9" ht="16">
      <c r="B800" s="130"/>
      <c r="C800" s="42"/>
      <c r="D800" s="40"/>
      <c r="E800" s="41"/>
      <c r="F800" s="41"/>
      <c r="G800" s="41"/>
      <c r="H800" s="41"/>
      <c r="I800" s="41"/>
    </row>
    <row r="801" spans="2:9" ht="16">
      <c r="B801" s="130"/>
      <c r="C801" s="42"/>
      <c r="D801" s="40"/>
      <c r="E801" s="41"/>
      <c r="F801" s="41"/>
      <c r="G801" s="41"/>
      <c r="H801" s="41"/>
      <c r="I801" s="41"/>
    </row>
    <row r="802" spans="2:9" ht="16">
      <c r="B802" s="130"/>
      <c r="C802" s="42"/>
      <c r="D802" s="40"/>
      <c r="E802" s="41"/>
      <c r="F802" s="41"/>
      <c r="G802" s="41"/>
      <c r="H802" s="41"/>
      <c r="I802" s="41"/>
    </row>
    <row r="803" spans="2:9" ht="16">
      <c r="B803" s="130"/>
      <c r="C803" s="42"/>
      <c r="D803" s="40"/>
      <c r="E803" s="41"/>
      <c r="F803" s="41"/>
      <c r="G803" s="41"/>
      <c r="H803" s="41"/>
      <c r="I803" s="41"/>
    </row>
    <row r="804" spans="2:9" ht="16">
      <c r="B804" s="130"/>
      <c r="C804" s="42"/>
      <c r="D804" s="40"/>
      <c r="E804" s="41"/>
      <c r="F804" s="41"/>
      <c r="G804" s="41"/>
      <c r="H804" s="41"/>
      <c r="I804" s="41"/>
    </row>
    <row r="805" spans="2:9" ht="16">
      <c r="B805" s="130"/>
      <c r="C805" s="42"/>
      <c r="D805" s="40"/>
      <c r="E805" s="41"/>
      <c r="F805" s="41"/>
      <c r="G805" s="41"/>
      <c r="H805" s="41"/>
      <c r="I805" s="41"/>
    </row>
    <row r="806" spans="2:9" ht="16">
      <c r="B806" s="130"/>
      <c r="C806" s="42"/>
      <c r="D806" s="40"/>
      <c r="E806" s="41"/>
      <c r="F806" s="41"/>
      <c r="G806" s="41"/>
      <c r="H806" s="41"/>
      <c r="I806" s="41"/>
    </row>
    <row r="807" spans="2:9" ht="16">
      <c r="B807" s="130"/>
      <c r="C807" s="42"/>
      <c r="D807" s="40"/>
      <c r="E807" s="41"/>
      <c r="F807" s="41"/>
      <c r="G807" s="41"/>
      <c r="H807" s="41"/>
      <c r="I807" s="41"/>
    </row>
    <row r="808" spans="2:9" ht="16">
      <c r="B808" s="130"/>
      <c r="C808" s="42"/>
      <c r="D808" s="40"/>
      <c r="E808" s="41"/>
      <c r="F808" s="41"/>
      <c r="G808" s="41"/>
      <c r="H808" s="41"/>
      <c r="I808" s="41"/>
    </row>
    <row r="809" spans="2:9" ht="16">
      <c r="B809" s="130"/>
      <c r="C809" s="42"/>
      <c r="D809" s="40"/>
      <c r="E809" s="41"/>
      <c r="F809" s="41"/>
      <c r="G809" s="41"/>
      <c r="H809" s="41"/>
      <c r="I809" s="41"/>
    </row>
    <row r="810" spans="2:9" ht="16">
      <c r="B810" s="130"/>
      <c r="C810" s="42"/>
      <c r="D810" s="40"/>
      <c r="E810" s="41"/>
      <c r="F810" s="41"/>
      <c r="G810" s="41"/>
      <c r="H810" s="41"/>
      <c r="I810" s="41"/>
    </row>
    <row r="811" spans="2:9" ht="16">
      <c r="B811" s="130"/>
      <c r="C811" s="42"/>
      <c r="D811" s="40"/>
      <c r="E811" s="41"/>
      <c r="F811" s="41"/>
      <c r="G811" s="41"/>
      <c r="H811" s="41"/>
      <c r="I811" s="41"/>
    </row>
    <row r="812" spans="2:9" ht="16">
      <c r="B812" s="130"/>
      <c r="C812" s="42"/>
      <c r="D812" s="40"/>
      <c r="E812" s="41"/>
      <c r="F812" s="41"/>
      <c r="G812" s="41"/>
      <c r="H812" s="41"/>
      <c r="I812" s="41"/>
    </row>
    <row r="813" spans="2:9" ht="16">
      <c r="B813" s="130"/>
      <c r="C813" s="42"/>
      <c r="D813" s="40"/>
      <c r="E813" s="41"/>
      <c r="F813" s="41"/>
      <c r="G813" s="41"/>
      <c r="H813" s="41"/>
      <c r="I813" s="41"/>
    </row>
    <row r="814" spans="2:9" ht="16">
      <c r="B814" s="130"/>
      <c r="C814" s="42"/>
      <c r="D814" s="40"/>
      <c r="E814" s="41"/>
      <c r="F814" s="41"/>
      <c r="G814" s="41"/>
      <c r="H814" s="41"/>
      <c r="I814" s="41"/>
    </row>
    <row r="815" spans="2:9" ht="16">
      <c r="B815" s="130"/>
      <c r="C815" s="42"/>
      <c r="D815" s="40"/>
      <c r="E815" s="41"/>
      <c r="F815" s="41"/>
      <c r="G815" s="41"/>
      <c r="H815" s="41"/>
      <c r="I815" s="41"/>
    </row>
    <row r="816" spans="2:9" ht="16">
      <c r="B816" s="130"/>
      <c r="C816" s="42"/>
      <c r="D816" s="40"/>
      <c r="E816" s="41"/>
      <c r="F816" s="41"/>
      <c r="G816" s="41"/>
      <c r="H816" s="41"/>
      <c r="I816" s="41"/>
    </row>
    <row r="817" spans="2:9" ht="16">
      <c r="B817" s="130"/>
      <c r="C817" s="42"/>
      <c r="D817" s="40"/>
      <c r="E817" s="41"/>
      <c r="F817" s="41"/>
      <c r="G817" s="41"/>
      <c r="H817" s="41"/>
      <c r="I817" s="41"/>
    </row>
    <row r="818" spans="2:9" ht="16">
      <c r="B818" s="130"/>
      <c r="C818" s="42"/>
      <c r="D818" s="40"/>
      <c r="E818" s="41"/>
      <c r="F818" s="41"/>
      <c r="G818" s="41"/>
      <c r="H818" s="41"/>
      <c r="I818" s="41"/>
    </row>
    <row r="819" spans="2:9" ht="16">
      <c r="B819" s="130"/>
      <c r="C819" s="42"/>
      <c r="D819" s="40"/>
      <c r="E819" s="41"/>
      <c r="F819" s="41"/>
      <c r="G819" s="41"/>
      <c r="H819" s="41"/>
      <c r="I819" s="41"/>
    </row>
    <row r="820" spans="2:9" ht="16">
      <c r="B820" s="130"/>
      <c r="C820" s="42"/>
      <c r="D820" s="40"/>
      <c r="E820" s="41"/>
      <c r="F820" s="41"/>
      <c r="G820" s="41"/>
      <c r="H820" s="41"/>
      <c r="I820" s="41"/>
    </row>
    <row r="821" spans="2:9" ht="16">
      <c r="B821" s="130"/>
      <c r="C821" s="42"/>
      <c r="D821" s="40"/>
      <c r="E821" s="41"/>
      <c r="F821" s="41"/>
      <c r="G821" s="41"/>
      <c r="H821" s="41"/>
      <c r="I821" s="41"/>
    </row>
    <row r="822" spans="2:9" ht="16">
      <c r="B822" s="130"/>
      <c r="C822" s="42"/>
      <c r="D822" s="40"/>
      <c r="E822" s="41"/>
      <c r="F822" s="41"/>
      <c r="G822" s="41"/>
      <c r="H822" s="41"/>
      <c r="I822" s="41"/>
    </row>
    <row r="823" spans="2:9" ht="16">
      <c r="B823" s="130"/>
      <c r="C823" s="42"/>
      <c r="D823" s="40"/>
      <c r="E823" s="41"/>
      <c r="F823" s="41"/>
      <c r="G823" s="41"/>
      <c r="H823" s="41"/>
      <c r="I823" s="41"/>
    </row>
    <row r="824" spans="2:9" ht="16">
      <c r="B824" s="130"/>
      <c r="C824" s="42"/>
      <c r="D824" s="40"/>
      <c r="E824" s="41"/>
      <c r="F824" s="41"/>
      <c r="G824" s="41"/>
      <c r="H824" s="41"/>
      <c r="I824" s="41"/>
    </row>
    <row r="825" spans="2:9" ht="16">
      <c r="B825" s="130"/>
      <c r="C825" s="42"/>
      <c r="D825" s="40"/>
      <c r="E825" s="41"/>
      <c r="F825" s="41"/>
      <c r="G825" s="41"/>
      <c r="H825" s="41"/>
      <c r="I825" s="41"/>
    </row>
    <row r="826" spans="2:9" ht="16">
      <c r="B826" s="130"/>
      <c r="C826" s="42"/>
      <c r="D826" s="40"/>
      <c r="E826" s="41"/>
      <c r="F826" s="41"/>
      <c r="G826" s="41"/>
      <c r="H826" s="41"/>
      <c r="I826" s="41"/>
    </row>
    <row r="827" spans="2:9" ht="16">
      <c r="B827" s="130"/>
      <c r="C827" s="42"/>
      <c r="D827" s="40"/>
      <c r="E827" s="41"/>
      <c r="F827" s="41"/>
      <c r="G827" s="41"/>
      <c r="H827" s="41"/>
      <c r="I827" s="41"/>
    </row>
    <row r="828" spans="2:9" ht="16">
      <c r="B828" s="130"/>
      <c r="C828" s="42"/>
      <c r="D828" s="40"/>
      <c r="E828" s="41"/>
      <c r="F828" s="41"/>
      <c r="G828" s="41"/>
      <c r="H828" s="41"/>
      <c r="I828" s="41"/>
    </row>
    <row r="829" spans="2:9" ht="16">
      <c r="B829" s="130"/>
      <c r="C829" s="42"/>
      <c r="D829" s="40"/>
      <c r="E829" s="41"/>
      <c r="F829" s="41"/>
      <c r="G829" s="41"/>
      <c r="H829" s="41"/>
      <c r="I829" s="41"/>
    </row>
    <row r="830" spans="2:9" ht="16">
      <c r="B830" s="130"/>
      <c r="C830" s="42"/>
      <c r="D830" s="40"/>
      <c r="E830" s="41"/>
      <c r="F830" s="41"/>
      <c r="G830" s="41"/>
      <c r="H830" s="41"/>
      <c r="I830" s="41"/>
    </row>
    <row r="831" spans="2:9" ht="16">
      <c r="B831" s="130"/>
      <c r="C831" s="42"/>
      <c r="D831" s="40"/>
      <c r="E831" s="41"/>
      <c r="F831" s="41"/>
      <c r="G831" s="41"/>
      <c r="H831" s="41"/>
      <c r="I831" s="41"/>
    </row>
    <row r="832" spans="2:9" ht="16">
      <c r="B832" s="130"/>
      <c r="C832" s="42"/>
      <c r="D832" s="40"/>
      <c r="E832" s="41"/>
      <c r="F832" s="41"/>
      <c r="G832" s="41"/>
      <c r="H832" s="41"/>
      <c r="I832" s="41"/>
    </row>
    <row r="833" spans="2:9" ht="16">
      <c r="B833" s="130"/>
      <c r="C833" s="42"/>
      <c r="D833" s="40"/>
      <c r="E833" s="41"/>
      <c r="F833" s="41"/>
      <c r="G833" s="41"/>
      <c r="H833" s="41"/>
      <c r="I833" s="41"/>
    </row>
    <row r="834" spans="2:9" ht="16">
      <c r="B834" s="130"/>
      <c r="C834" s="42"/>
      <c r="D834" s="40"/>
      <c r="E834" s="41"/>
      <c r="F834" s="41"/>
      <c r="G834" s="41"/>
      <c r="H834" s="41"/>
      <c r="I834" s="41"/>
    </row>
    <row r="835" spans="2:9" ht="16">
      <c r="B835" s="130"/>
      <c r="C835" s="42"/>
      <c r="D835" s="40"/>
      <c r="E835" s="41"/>
      <c r="F835" s="41"/>
      <c r="G835" s="41"/>
      <c r="H835" s="41"/>
      <c r="I835" s="41"/>
    </row>
    <row r="836" spans="2:9" ht="16">
      <c r="B836" s="130"/>
      <c r="C836" s="42"/>
      <c r="D836" s="40"/>
      <c r="E836" s="41"/>
      <c r="F836" s="41"/>
      <c r="G836" s="41"/>
      <c r="H836" s="41"/>
      <c r="I836" s="41"/>
    </row>
    <row r="837" spans="2:9" ht="16">
      <c r="B837" s="130"/>
      <c r="C837" s="42"/>
      <c r="D837" s="40"/>
      <c r="E837" s="41"/>
      <c r="F837" s="41"/>
      <c r="G837" s="41"/>
      <c r="H837" s="41"/>
      <c r="I837" s="41"/>
    </row>
    <row r="838" spans="2:9" ht="16">
      <c r="B838" s="130"/>
      <c r="C838" s="42"/>
      <c r="D838" s="40"/>
      <c r="E838" s="41"/>
      <c r="F838" s="41"/>
      <c r="G838" s="41"/>
      <c r="H838" s="41"/>
      <c r="I838" s="41"/>
    </row>
    <row r="839" spans="2:9" ht="16">
      <c r="B839" s="130"/>
      <c r="C839" s="42"/>
      <c r="D839" s="40"/>
      <c r="E839" s="41"/>
      <c r="F839" s="41"/>
      <c r="G839" s="41"/>
      <c r="H839" s="41"/>
      <c r="I839" s="41"/>
    </row>
    <row r="840" spans="2:9">
      <c r="E840" s="41"/>
      <c r="F840" s="41"/>
      <c r="G840" s="41"/>
      <c r="H840" s="41"/>
      <c r="I840" s="41"/>
    </row>
    <row r="841" spans="2:9">
      <c r="E841" s="41"/>
      <c r="F841" s="41"/>
      <c r="G841" s="41"/>
      <c r="H841" s="41"/>
      <c r="I841" s="41"/>
    </row>
    <row r="842" spans="2:9">
      <c r="E842" s="41"/>
      <c r="F842" s="41"/>
      <c r="G842" s="41"/>
      <c r="H842" s="41"/>
      <c r="I842" s="41"/>
    </row>
    <row r="843" spans="2:9">
      <c r="E843" s="41"/>
      <c r="F843" s="41"/>
      <c r="G843" s="41"/>
      <c r="H843" s="41"/>
      <c r="I843" s="41"/>
    </row>
    <row r="844" spans="2:9">
      <c r="E844" s="41"/>
      <c r="F844" s="41"/>
      <c r="G844" s="41"/>
      <c r="H844" s="41"/>
      <c r="I844" s="41"/>
    </row>
    <row r="845" spans="2:9">
      <c r="E845" s="41"/>
      <c r="F845" s="41"/>
      <c r="G845" s="41"/>
      <c r="H845" s="41"/>
      <c r="I845" s="41"/>
    </row>
    <row r="846" spans="2:9">
      <c r="E846" s="41"/>
      <c r="F846" s="41"/>
      <c r="G846" s="41"/>
      <c r="H846" s="41"/>
      <c r="I846" s="41"/>
    </row>
    <row r="847" spans="2:9">
      <c r="E847" s="41"/>
      <c r="F847" s="41"/>
      <c r="G847" s="41"/>
      <c r="H847" s="41"/>
      <c r="I847" s="41"/>
    </row>
    <row r="848" spans="2:9">
      <c r="E848" s="41"/>
      <c r="F848" s="41"/>
      <c r="G848" s="41"/>
      <c r="H848" s="41"/>
      <c r="I848" s="41"/>
    </row>
    <row r="849" spans="5:9">
      <c r="E849" s="41"/>
      <c r="F849" s="41"/>
      <c r="G849" s="41"/>
      <c r="H849" s="41"/>
      <c r="I849" s="41"/>
    </row>
    <row r="850" spans="5:9">
      <c r="E850" s="41"/>
      <c r="F850" s="41"/>
      <c r="G850" s="41"/>
      <c r="H850" s="41"/>
      <c r="I850" s="41"/>
    </row>
    <row r="851" spans="5:9">
      <c r="E851" s="41"/>
      <c r="F851" s="41"/>
      <c r="G851" s="41"/>
      <c r="H851" s="41"/>
      <c r="I851" s="41"/>
    </row>
    <row r="852" spans="5:9">
      <c r="E852" s="41"/>
      <c r="F852" s="41"/>
      <c r="G852" s="41"/>
      <c r="H852" s="41"/>
      <c r="I852" s="41"/>
    </row>
    <row r="853" spans="5:9">
      <c r="E853" s="41"/>
      <c r="F853" s="41"/>
      <c r="G853" s="41"/>
      <c r="H853" s="41"/>
      <c r="I853" s="41"/>
    </row>
    <row r="854" spans="5:9">
      <c r="E854" s="41"/>
      <c r="F854" s="41"/>
      <c r="G854" s="41"/>
      <c r="H854" s="41"/>
      <c r="I854" s="41"/>
    </row>
    <row r="855" spans="5:9">
      <c r="E855" s="41"/>
      <c r="F855" s="41"/>
      <c r="G855" s="41"/>
      <c r="H855" s="41"/>
      <c r="I855" s="41"/>
    </row>
    <row r="856" spans="5:9">
      <c r="E856" s="41"/>
      <c r="F856" s="41"/>
      <c r="G856" s="41"/>
      <c r="H856" s="41"/>
      <c r="I856" s="41"/>
    </row>
    <row r="857" spans="5:9">
      <c r="E857" s="41"/>
      <c r="F857" s="41"/>
      <c r="G857" s="41"/>
      <c r="H857" s="41"/>
      <c r="I857" s="41"/>
    </row>
    <row r="858" spans="5:9">
      <c r="E858" s="41"/>
      <c r="F858" s="41"/>
      <c r="G858" s="41"/>
      <c r="H858" s="41"/>
      <c r="I858" s="41"/>
    </row>
    <row r="859" spans="5:9">
      <c r="E859" s="41"/>
      <c r="F859" s="41"/>
      <c r="G859" s="41"/>
      <c r="H859" s="41"/>
      <c r="I859" s="41"/>
    </row>
    <row r="860" spans="5:9">
      <c r="E860" s="41"/>
      <c r="F860" s="41"/>
      <c r="G860" s="41"/>
      <c r="H860" s="41"/>
      <c r="I860" s="41"/>
    </row>
    <row r="861" spans="5:9">
      <c r="E861" s="41"/>
      <c r="F861" s="41"/>
      <c r="G861" s="41"/>
      <c r="H861" s="41"/>
      <c r="I861" s="41"/>
    </row>
    <row r="862" spans="5:9">
      <c r="E862" s="41"/>
      <c r="F862" s="41"/>
      <c r="G862" s="41"/>
      <c r="H862" s="41"/>
      <c r="I862" s="41"/>
    </row>
    <row r="863" spans="5:9">
      <c r="E863" s="41"/>
      <c r="F863" s="41"/>
      <c r="G863" s="41"/>
      <c r="H863" s="41"/>
      <c r="I863" s="41"/>
    </row>
    <row r="864" spans="5:9">
      <c r="E864" s="41"/>
      <c r="F864" s="41"/>
      <c r="G864" s="41"/>
      <c r="H864" s="41"/>
      <c r="I864" s="41"/>
    </row>
    <row r="865" spans="5:9">
      <c r="E865" s="41"/>
      <c r="F865" s="41"/>
      <c r="G865" s="41"/>
      <c r="H865" s="41"/>
      <c r="I865" s="41"/>
    </row>
    <row r="866" spans="5:9">
      <c r="E866" s="41"/>
      <c r="F866" s="41"/>
      <c r="G866" s="41"/>
      <c r="H866" s="41"/>
      <c r="I866" s="41"/>
    </row>
    <row r="867" spans="5:9">
      <c r="E867" s="41"/>
      <c r="F867" s="41"/>
      <c r="G867" s="41"/>
      <c r="H867" s="41"/>
      <c r="I867" s="41"/>
    </row>
    <row r="868" spans="5:9">
      <c r="E868" s="41"/>
      <c r="F868" s="41"/>
      <c r="G868" s="41"/>
      <c r="H868" s="41"/>
      <c r="I868" s="41"/>
    </row>
    <row r="869" spans="5:9">
      <c r="E869" s="41"/>
      <c r="F869" s="41"/>
      <c r="G869" s="41"/>
      <c r="H869" s="41"/>
      <c r="I869" s="41"/>
    </row>
    <row r="870" spans="5:9">
      <c r="E870" s="41"/>
      <c r="F870" s="41"/>
      <c r="G870" s="41"/>
      <c r="H870" s="41"/>
      <c r="I870" s="41"/>
    </row>
    <row r="871" spans="5:9">
      <c r="E871" s="41"/>
      <c r="F871" s="41"/>
      <c r="G871" s="41"/>
      <c r="H871" s="41"/>
      <c r="I871" s="41"/>
    </row>
    <row r="872" spans="5:9">
      <c r="E872" s="41"/>
      <c r="F872" s="41"/>
      <c r="G872" s="41"/>
      <c r="H872" s="41"/>
      <c r="I872" s="41"/>
    </row>
    <row r="873" spans="5:9">
      <c r="E873" s="41"/>
      <c r="F873" s="41"/>
      <c r="G873" s="41"/>
      <c r="H873" s="41"/>
      <c r="I873" s="41"/>
    </row>
    <row r="874" spans="5:9">
      <c r="E874" s="41"/>
      <c r="F874" s="41"/>
      <c r="G874" s="41"/>
      <c r="H874" s="41"/>
      <c r="I874" s="41"/>
    </row>
    <row r="875" spans="5:9">
      <c r="E875" s="41"/>
      <c r="F875" s="41"/>
      <c r="G875" s="41"/>
      <c r="H875" s="41"/>
      <c r="I875" s="41"/>
    </row>
    <row r="876" spans="5:9">
      <c r="E876" s="41"/>
      <c r="F876" s="41"/>
      <c r="G876" s="41"/>
      <c r="H876" s="41"/>
      <c r="I876" s="41"/>
    </row>
    <row r="877" spans="5:9">
      <c r="E877" s="41"/>
      <c r="F877" s="41"/>
      <c r="G877" s="41"/>
      <c r="H877" s="41"/>
      <c r="I877" s="41"/>
    </row>
    <row r="878" spans="5:9">
      <c r="E878" s="41"/>
      <c r="F878" s="41"/>
      <c r="G878" s="41"/>
      <c r="H878" s="41"/>
      <c r="I878" s="41"/>
    </row>
    <row r="879" spans="5:9">
      <c r="E879" s="41"/>
      <c r="F879" s="41"/>
      <c r="G879" s="41"/>
      <c r="H879" s="41"/>
      <c r="I879" s="41"/>
    </row>
    <row r="880" spans="5:9">
      <c r="E880" s="41"/>
      <c r="F880" s="41"/>
      <c r="G880" s="41"/>
      <c r="H880" s="41"/>
      <c r="I880" s="41"/>
    </row>
    <row r="881" spans="5:9">
      <c r="E881" s="41"/>
      <c r="F881" s="41"/>
      <c r="G881" s="41"/>
      <c r="H881" s="41"/>
      <c r="I881" s="41"/>
    </row>
    <row r="882" spans="5:9">
      <c r="E882" s="41"/>
      <c r="F882" s="41"/>
      <c r="G882" s="41"/>
      <c r="H882" s="41"/>
      <c r="I882" s="41"/>
    </row>
    <row r="883" spans="5:9">
      <c r="E883" s="41"/>
      <c r="F883" s="41"/>
      <c r="G883" s="41"/>
      <c r="H883" s="41"/>
      <c r="I883" s="41"/>
    </row>
    <row r="884" spans="5:9">
      <c r="E884" s="41"/>
      <c r="F884" s="41"/>
      <c r="G884" s="41"/>
      <c r="H884" s="41"/>
      <c r="I884" s="41"/>
    </row>
    <row r="885" spans="5:9">
      <c r="E885" s="41"/>
      <c r="F885" s="41"/>
      <c r="G885" s="41"/>
      <c r="H885" s="41"/>
      <c r="I885" s="41"/>
    </row>
    <row r="886" spans="5:9">
      <c r="E886" s="41"/>
      <c r="F886" s="41"/>
      <c r="G886" s="41"/>
      <c r="H886" s="41"/>
      <c r="I886" s="41"/>
    </row>
    <row r="887" spans="5:9">
      <c r="E887" s="41"/>
      <c r="F887" s="41"/>
      <c r="G887" s="41"/>
      <c r="H887" s="41"/>
      <c r="I887" s="41"/>
    </row>
    <row r="888" spans="5:9">
      <c r="E888" s="41"/>
      <c r="F888" s="41"/>
      <c r="G888" s="41"/>
      <c r="H888" s="41"/>
      <c r="I888" s="41"/>
    </row>
    <row r="889" spans="5:9">
      <c r="E889" s="41"/>
      <c r="F889" s="41"/>
      <c r="G889" s="41"/>
      <c r="H889" s="41"/>
      <c r="I889" s="41"/>
    </row>
    <row r="890" spans="5:9">
      <c r="E890" s="41"/>
      <c r="F890" s="41"/>
      <c r="G890" s="41"/>
      <c r="H890" s="41"/>
      <c r="I890" s="41"/>
    </row>
    <row r="891" spans="5:9">
      <c r="E891" s="41"/>
      <c r="F891" s="41"/>
      <c r="G891" s="41"/>
      <c r="H891" s="41"/>
      <c r="I891" s="41"/>
    </row>
    <row r="892" spans="5:9">
      <c r="E892" s="41"/>
      <c r="F892" s="41"/>
      <c r="G892" s="41"/>
      <c r="H892" s="41"/>
      <c r="I892" s="41"/>
    </row>
    <row r="893" spans="5:9">
      <c r="E893" s="41"/>
      <c r="F893" s="41"/>
      <c r="G893" s="41"/>
      <c r="H893" s="41"/>
      <c r="I893" s="41"/>
    </row>
    <row r="894" spans="5:9">
      <c r="E894" s="41"/>
      <c r="F894" s="41"/>
      <c r="G894" s="41"/>
      <c r="H894" s="41"/>
      <c r="I894" s="41"/>
    </row>
    <row r="895" spans="5:9">
      <c r="E895" s="41"/>
      <c r="F895" s="41"/>
      <c r="G895" s="41"/>
      <c r="H895" s="41"/>
      <c r="I895" s="41"/>
    </row>
    <row r="896" spans="5:9">
      <c r="E896" s="41"/>
      <c r="F896" s="41"/>
      <c r="G896" s="41"/>
      <c r="H896" s="41"/>
      <c r="I896" s="41"/>
    </row>
    <row r="897" spans="5:9">
      <c r="E897" s="41"/>
      <c r="F897" s="41"/>
      <c r="G897" s="41"/>
      <c r="H897" s="41"/>
      <c r="I897" s="41"/>
    </row>
    <row r="898" spans="5:9">
      <c r="E898" s="41"/>
      <c r="F898" s="41"/>
      <c r="G898" s="41"/>
      <c r="H898" s="41"/>
      <c r="I898" s="41"/>
    </row>
    <row r="899" spans="5:9">
      <c r="E899" s="41"/>
      <c r="F899" s="41"/>
      <c r="G899" s="41"/>
      <c r="H899" s="41"/>
      <c r="I899" s="41"/>
    </row>
    <row r="900" spans="5:9">
      <c r="E900" s="41"/>
      <c r="F900" s="41"/>
      <c r="G900" s="41"/>
      <c r="H900" s="41"/>
      <c r="I900" s="41"/>
    </row>
    <row r="901" spans="5:9">
      <c r="E901" s="41"/>
      <c r="F901" s="41"/>
      <c r="G901" s="41"/>
      <c r="H901" s="41"/>
      <c r="I901" s="41"/>
    </row>
    <row r="902" spans="5:9">
      <c r="E902" s="41"/>
      <c r="F902" s="41"/>
      <c r="G902" s="41"/>
      <c r="H902" s="41"/>
      <c r="I902" s="41"/>
    </row>
    <row r="903" spans="5:9">
      <c r="E903" s="41"/>
      <c r="F903" s="41"/>
      <c r="G903" s="41"/>
      <c r="H903" s="41"/>
      <c r="I903" s="41"/>
    </row>
    <row r="904" spans="5:9">
      <c r="E904" s="41"/>
      <c r="F904" s="41"/>
      <c r="G904" s="41"/>
      <c r="H904" s="41"/>
      <c r="I904" s="41"/>
    </row>
    <row r="905" spans="5:9">
      <c r="E905" s="41"/>
      <c r="F905" s="41"/>
      <c r="G905" s="41"/>
      <c r="H905" s="41"/>
      <c r="I905" s="41"/>
    </row>
    <row r="906" spans="5:9">
      <c r="E906" s="41"/>
      <c r="F906" s="41"/>
      <c r="G906" s="41"/>
      <c r="H906" s="41"/>
      <c r="I906" s="41"/>
    </row>
    <row r="907" spans="5:9">
      <c r="E907" s="41"/>
      <c r="F907" s="41"/>
      <c r="G907" s="41"/>
      <c r="H907" s="41"/>
      <c r="I907" s="41"/>
    </row>
    <row r="908" spans="5:9">
      <c r="E908" s="41"/>
      <c r="F908" s="41"/>
      <c r="G908" s="41"/>
      <c r="H908" s="41"/>
      <c r="I908" s="41"/>
    </row>
    <row r="909" spans="5:9">
      <c r="E909" s="41"/>
      <c r="F909" s="41"/>
      <c r="G909" s="41"/>
      <c r="H909" s="41"/>
      <c r="I909" s="41"/>
    </row>
    <row r="910" spans="5:9">
      <c r="E910" s="41"/>
      <c r="F910" s="41"/>
      <c r="G910" s="41"/>
      <c r="H910" s="41"/>
      <c r="I910" s="41"/>
    </row>
    <row r="911" spans="5:9">
      <c r="E911" s="41"/>
      <c r="F911" s="41"/>
      <c r="G911" s="41"/>
      <c r="H911" s="41"/>
      <c r="I911" s="41"/>
    </row>
    <row r="912" spans="5:9">
      <c r="E912" s="41"/>
      <c r="F912" s="41"/>
      <c r="G912" s="41"/>
      <c r="H912" s="41"/>
      <c r="I912" s="41"/>
    </row>
    <row r="913" spans="5:9">
      <c r="E913" s="41"/>
      <c r="F913" s="41"/>
      <c r="G913" s="41"/>
      <c r="H913" s="41"/>
      <c r="I913" s="41"/>
    </row>
    <row r="914" spans="5:9">
      <c r="E914" s="41"/>
      <c r="F914" s="41"/>
      <c r="G914" s="41"/>
      <c r="H914" s="41"/>
      <c r="I914" s="41"/>
    </row>
    <row r="915" spans="5:9">
      <c r="E915" s="41"/>
      <c r="F915" s="41"/>
      <c r="G915" s="41"/>
      <c r="H915" s="41"/>
      <c r="I915" s="41"/>
    </row>
    <row r="916" spans="5:9">
      <c r="E916" s="41"/>
      <c r="F916" s="41"/>
      <c r="G916" s="41"/>
      <c r="H916" s="41"/>
      <c r="I916" s="41"/>
    </row>
    <row r="917" spans="5:9">
      <c r="E917" s="41"/>
      <c r="F917" s="41"/>
      <c r="G917" s="41"/>
      <c r="H917" s="41"/>
      <c r="I917" s="41"/>
    </row>
    <row r="918" spans="5:9">
      <c r="E918" s="41"/>
      <c r="F918" s="41"/>
      <c r="G918" s="41"/>
      <c r="H918" s="41"/>
      <c r="I918" s="41"/>
    </row>
    <row r="919" spans="5:9">
      <c r="E919" s="41"/>
      <c r="F919" s="41"/>
      <c r="G919" s="41"/>
      <c r="H919" s="41"/>
      <c r="I919" s="41"/>
    </row>
    <row r="920" spans="5:9">
      <c r="E920" s="41"/>
      <c r="F920" s="41"/>
      <c r="G920" s="41"/>
      <c r="H920" s="41"/>
      <c r="I920" s="41"/>
    </row>
    <row r="921" spans="5:9">
      <c r="E921" s="41"/>
      <c r="F921" s="41"/>
    </row>
    <row r="922" spans="5:9">
      <c r="F922" s="41"/>
    </row>
    <row r="1918" spans="2:4">
      <c r="B1918" s="47"/>
      <c r="C1918" s="48" t="s">
        <v>73</v>
      </c>
      <c r="D1918" s="47"/>
    </row>
    <row r="1999" spans="2:9">
      <c r="G1999" s="47"/>
      <c r="H1999" s="47"/>
      <c r="I1999" s="47"/>
    </row>
    <row r="2000" spans="2:9" s="47" customFormat="1">
      <c r="B2000" s="35"/>
      <c r="C2000" s="36"/>
      <c r="D2000" s="37"/>
      <c r="G2000" s="1"/>
      <c r="H2000" s="1"/>
      <c r="I2000" s="1"/>
    </row>
  </sheetData>
  <sortState xmlns:xlrd2="http://schemas.microsoft.com/office/spreadsheetml/2017/richdata2" ref="C619:C623">
    <sortCondition ref="C618"/>
  </sortState>
  <mergeCells count="10">
    <mergeCell ref="F3:F4"/>
    <mergeCell ref="F5:F6"/>
    <mergeCell ref="G3:I4"/>
    <mergeCell ref="G5:I6"/>
    <mergeCell ref="G2:I2"/>
    <mergeCell ref="F10:J10"/>
    <mergeCell ref="F11:J11"/>
    <mergeCell ref="F12:J12"/>
    <mergeCell ref="F14:J14"/>
    <mergeCell ref="F13:K13"/>
  </mergeCells>
  <conditionalFormatting sqref="B3:B238">
    <cfRule type="duplicateValues" dxfId="1" priority="152"/>
  </conditionalFormatting>
  <conditionalFormatting sqref="B619:B839">
    <cfRule type="duplicateValues" dxfId="0" priority="83"/>
  </conditionalFormatting>
  <dataValidations count="2">
    <dataValidation type="list" allowBlank="1" showInputMessage="1" showErrorMessage="1" sqref="G3:I4" xr:uid="{C2F408D3-883A-409B-8280-0D150ABC524A}">
      <formula1>$C$618:$C$623</formula1>
    </dataValidation>
    <dataValidation type="list" allowBlank="1" showInputMessage="1" showErrorMessage="1" sqref="G2:I2" xr:uid="{319FA476-695A-423A-8BD1-34237442A7EB}">
      <formula1>$B$3:$B$238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32DDA-6E94-4E67-A27B-4B0C383DE213}">
  <dimension ref="B1:IH16"/>
  <sheetViews>
    <sheetView workbookViewId="0"/>
  </sheetViews>
  <sheetFormatPr baseColWidth="10" defaultColWidth="8.83203125" defaultRowHeight="15"/>
  <cols>
    <col min="1" max="1" width="3.6640625" style="1" customWidth="1"/>
    <col min="2" max="2" width="9.5" style="1" customWidth="1"/>
    <col min="3" max="3" width="18.83203125" style="1" customWidth="1"/>
    <col min="4" max="4" width="10.33203125" style="1" bestFit="1" customWidth="1"/>
    <col min="5" max="5" width="9.6640625" style="1" bestFit="1" customWidth="1"/>
    <col min="6" max="9" width="10.33203125" style="1" bestFit="1" customWidth="1"/>
    <col min="10" max="10" width="11.5" style="1" bestFit="1" customWidth="1"/>
    <col min="11" max="15" width="10.33203125" style="1" bestFit="1" customWidth="1"/>
    <col min="16" max="16" width="11.5" style="1" bestFit="1" customWidth="1"/>
    <col min="17" max="17" width="9.1640625" style="1" bestFit="1" customWidth="1"/>
    <col min="18" max="19" width="10.33203125" style="1" bestFit="1" customWidth="1"/>
    <col min="20" max="20" width="9.1640625" style="1" bestFit="1" customWidth="1"/>
    <col min="21" max="21" width="11.5" style="1" bestFit="1" customWidth="1"/>
    <col min="22" max="23" width="10.33203125" style="1" bestFit="1" customWidth="1"/>
    <col min="24" max="25" width="11.5" style="1" bestFit="1" customWidth="1"/>
    <col min="26" max="26" width="10.33203125" style="1" bestFit="1" customWidth="1"/>
    <col min="27" max="27" width="9" style="1" bestFit="1" customWidth="1"/>
    <col min="28" max="28" width="11" style="1" bestFit="1" customWidth="1"/>
    <col min="29" max="30" width="10.33203125" style="1" bestFit="1" customWidth="1"/>
    <col min="31" max="31" width="11.5" style="1" bestFit="1" customWidth="1"/>
    <col min="32" max="32" width="10.33203125" style="1" bestFit="1" customWidth="1"/>
    <col min="33" max="33" width="9" style="1" bestFit="1" customWidth="1"/>
    <col min="34" max="35" width="10.33203125" style="1" bestFit="1" customWidth="1"/>
    <col min="36" max="36" width="9.6640625" style="1" bestFit="1" customWidth="1"/>
    <col min="37" max="37" width="10.33203125" style="1" bestFit="1" customWidth="1"/>
    <col min="38" max="38" width="9" style="1" bestFit="1" customWidth="1"/>
    <col min="39" max="43" width="10.33203125" style="1" bestFit="1" customWidth="1"/>
    <col min="44" max="44" width="9" style="1" bestFit="1" customWidth="1"/>
    <col min="45" max="45" width="11.5" style="1" bestFit="1" customWidth="1"/>
    <col min="46" max="46" width="9" style="1" bestFit="1" customWidth="1"/>
    <col min="47" max="47" width="9.83203125" style="1" bestFit="1" customWidth="1"/>
    <col min="48" max="48" width="10.33203125" style="1" bestFit="1" customWidth="1"/>
    <col min="49" max="49" width="9.1640625" style="1" bestFit="1" customWidth="1"/>
    <col min="50" max="50" width="11.5" style="1" bestFit="1" customWidth="1"/>
    <col min="51" max="52" width="9" style="1" bestFit="1" customWidth="1"/>
    <col min="53" max="53" width="10.33203125" style="1" bestFit="1" customWidth="1"/>
    <col min="54" max="54" width="9" style="1" bestFit="1" customWidth="1"/>
    <col min="55" max="55" width="11.5" style="1" bestFit="1" customWidth="1"/>
    <col min="56" max="56" width="9" style="1" bestFit="1" customWidth="1"/>
    <col min="57" max="59" width="10.33203125" style="1" bestFit="1" customWidth="1"/>
    <col min="60" max="60" width="11" style="1" bestFit="1" customWidth="1"/>
    <col min="61" max="61" width="11.5" style="1" bestFit="1" customWidth="1"/>
    <col min="62" max="62" width="9.6640625" style="1" bestFit="1" customWidth="1"/>
    <col min="63" max="63" width="9.33203125" style="1" bestFit="1" customWidth="1"/>
    <col min="64" max="64" width="9" style="1" bestFit="1" customWidth="1"/>
    <col min="65" max="65" width="10.5" style="1" bestFit="1" customWidth="1"/>
    <col min="66" max="68" width="10.33203125" style="1" bestFit="1" customWidth="1"/>
    <col min="69" max="69" width="9" style="1" bestFit="1" customWidth="1"/>
    <col min="70" max="70" width="10.33203125" style="1" bestFit="1" customWidth="1"/>
    <col min="71" max="71" width="9" style="1" bestFit="1" customWidth="1"/>
    <col min="72" max="72" width="11.5" style="1" bestFit="1" customWidth="1"/>
    <col min="73" max="73" width="9" style="1" bestFit="1" customWidth="1"/>
    <col min="74" max="74" width="11.5" style="1" bestFit="1" customWidth="1"/>
    <col min="75" max="75" width="10.33203125" style="1" bestFit="1" customWidth="1"/>
    <col min="76" max="76" width="11.5" style="1" bestFit="1" customWidth="1"/>
    <col min="77" max="77" width="10.33203125" style="1" bestFit="1" customWidth="1"/>
    <col min="78" max="79" width="9" style="1" bestFit="1" customWidth="1"/>
    <col min="80" max="87" width="10.33203125" style="1" bestFit="1" customWidth="1"/>
    <col min="88" max="88" width="9" style="1" bestFit="1" customWidth="1"/>
    <col min="89" max="89" width="11.5" style="1" bestFit="1" customWidth="1"/>
    <col min="90" max="90" width="10.33203125" style="1" bestFit="1" customWidth="1"/>
    <col min="91" max="91" width="9.5" style="1" bestFit="1" customWidth="1"/>
    <col min="92" max="93" width="10.33203125" style="1" bestFit="1" customWidth="1"/>
    <col min="94" max="94" width="9" style="1" bestFit="1" customWidth="1"/>
    <col min="95" max="95" width="11.5" style="1" bestFit="1" customWidth="1"/>
    <col min="96" max="100" width="10.33203125" style="1" bestFit="1" customWidth="1"/>
    <col min="101" max="103" width="11.5" style="1" bestFit="1" customWidth="1"/>
    <col min="104" max="104" width="9" style="1" bestFit="1" customWidth="1"/>
    <col min="105" max="105" width="11.5" style="1" bestFit="1" customWidth="1"/>
    <col min="106" max="106" width="10" style="1" bestFit="1" customWidth="1"/>
    <col min="107" max="108" width="9" style="1" bestFit="1" customWidth="1"/>
    <col min="109" max="109" width="11.5" style="1" bestFit="1" customWidth="1"/>
    <col min="110" max="111" width="10.33203125" style="1" bestFit="1" customWidth="1"/>
    <col min="112" max="113" width="11.5" style="1" bestFit="1" customWidth="1"/>
    <col min="114" max="117" width="10.33203125" style="1" bestFit="1" customWidth="1"/>
    <col min="118" max="118" width="11.5" style="1" bestFit="1" customWidth="1"/>
    <col min="119" max="120" width="10.33203125" style="1" bestFit="1" customWidth="1"/>
    <col min="121" max="121" width="11.5" style="1" bestFit="1" customWidth="1"/>
    <col min="122" max="122" width="10.33203125" style="1" bestFit="1" customWidth="1"/>
    <col min="123" max="123" width="11.5" style="1" bestFit="1" customWidth="1"/>
    <col min="124" max="125" width="10.33203125" style="1" bestFit="1" customWidth="1"/>
    <col min="126" max="127" width="11.5" style="1" bestFit="1" customWidth="1"/>
    <col min="128" max="128" width="9.5" style="1" bestFit="1" customWidth="1"/>
    <col min="129" max="129" width="10.33203125" style="1" bestFit="1" customWidth="1"/>
    <col min="130" max="130" width="11.5" style="1" bestFit="1" customWidth="1"/>
    <col min="131" max="133" width="10.33203125" style="1" bestFit="1" customWidth="1"/>
    <col min="134" max="134" width="9" style="1" bestFit="1" customWidth="1"/>
    <col min="135" max="136" width="10.33203125" style="1" bestFit="1" customWidth="1"/>
    <col min="137" max="137" width="9" style="1" bestFit="1" customWidth="1"/>
    <col min="138" max="138" width="11.5" style="1" bestFit="1" customWidth="1"/>
    <col min="139" max="141" width="10.33203125" style="1" bestFit="1" customWidth="1"/>
    <col min="142" max="142" width="9" style="1" bestFit="1" customWidth="1"/>
    <col min="143" max="144" width="10.33203125" style="1" bestFit="1" customWidth="1"/>
    <col min="145" max="145" width="11.5" style="1" bestFit="1" customWidth="1"/>
    <col min="146" max="146" width="9.1640625" style="1" bestFit="1" customWidth="1"/>
    <col min="147" max="147" width="10.33203125" style="1" bestFit="1" customWidth="1"/>
    <col min="148" max="148" width="9.83203125" style="1" bestFit="1" customWidth="1"/>
    <col min="149" max="149" width="11.5" style="1" bestFit="1" customWidth="1"/>
    <col min="150" max="150" width="10.33203125" style="1" bestFit="1" customWidth="1"/>
    <col min="151" max="151" width="11.5" style="1" bestFit="1" customWidth="1"/>
    <col min="152" max="152" width="10.33203125" style="1" bestFit="1" customWidth="1"/>
    <col min="153" max="154" width="11.5" style="1" bestFit="1" customWidth="1"/>
    <col min="155" max="155" width="10.33203125" style="1" bestFit="1" customWidth="1"/>
    <col min="156" max="156" width="11.5" style="1" bestFit="1" customWidth="1"/>
    <col min="157" max="160" width="10.33203125" style="1" bestFit="1" customWidth="1"/>
    <col min="161" max="161" width="11.5" style="1" bestFit="1" customWidth="1"/>
    <col min="162" max="163" width="10.33203125" style="1" bestFit="1" customWidth="1"/>
    <col min="164" max="164" width="9" style="1" bestFit="1" customWidth="1"/>
    <col min="165" max="165" width="9.5" style="1" bestFit="1" customWidth="1"/>
    <col min="166" max="171" width="10.33203125" style="1" bestFit="1" customWidth="1"/>
    <col min="172" max="172" width="10" style="1" bestFit="1" customWidth="1"/>
    <col min="173" max="176" width="10.33203125" style="1" bestFit="1" customWidth="1"/>
    <col min="177" max="177" width="11.5" style="1" bestFit="1" customWidth="1"/>
    <col min="178" max="179" width="10.33203125" style="1" bestFit="1" customWidth="1"/>
    <col min="180" max="180" width="11.5" style="1" bestFit="1" customWidth="1"/>
    <col min="181" max="181" width="9" style="1" bestFit="1" customWidth="1"/>
    <col min="182" max="182" width="11.5" style="1" bestFit="1" customWidth="1"/>
    <col min="183" max="186" width="10.33203125" style="1" bestFit="1" customWidth="1"/>
    <col min="187" max="187" width="9" style="1" bestFit="1" customWidth="1"/>
    <col min="188" max="188" width="9.5" style="1" bestFit="1" customWidth="1"/>
    <col min="189" max="189" width="9" style="1" bestFit="1" customWidth="1"/>
    <col min="190" max="190" width="11.5" style="1" bestFit="1" customWidth="1"/>
    <col min="191" max="192" width="10.33203125" style="1" bestFit="1" customWidth="1"/>
    <col min="193" max="194" width="9" style="1" bestFit="1" customWidth="1"/>
    <col min="195" max="197" width="10.33203125" style="1" bestFit="1" customWidth="1"/>
    <col min="198" max="199" width="9" style="1" bestFit="1" customWidth="1"/>
    <col min="200" max="201" width="10.33203125" style="1" bestFit="1" customWidth="1"/>
    <col min="202" max="202" width="9" style="1" bestFit="1" customWidth="1"/>
    <col min="203" max="203" width="11.5" style="1" bestFit="1" customWidth="1"/>
    <col min="204" max="206" width="10.33203125" style="1" bestFit="1" customWidth="1"/>
    <col min="207" max="207" width="9" style="1" bestFit="1" customWidth="1"/>
    <col min="208" max="209" width="10.33203125" style="1" bestFit="1" customWidth="1"/>
    <col min="210" max="210" width="11.5" style="1" bestFit="1" customWidth="1"/>
    <col min="211" max="213" width="10.33203125" style="1" bestFit="1" customWidth="1"/>
    <col min="214" max="215" width="11.5" style="1" bestFit="1" customWidth="1"/>
    <col min="216" max="217" width="10.33203125" style="1" bestFit="1" customWidth="1"/>
    <col min="218" max="218" width="9" style="1" bestFit="1" customWidth="1"/>
    <col min="219" max="219" width="11" style="1" bestFit="1" customWidth="1"/>
    <col min="220" max="220" width="11.5" style="1" bestFit="1" customWidth="1"/>
    <col min="221" max="224" width="10.33203125" style="1" bestFit="1" customWidth="1"/>
    <col min="225" max="225" width="11.5" style="1" bestFit="1" customWidth="1"/>
    <col min="226" max="227" width="10.33203125" style="1" bestFit="1" customWidth="1"/>
    <col min="228" max="228" width="9.5" style="1" bestFit="1" customWidth="1"/>
    <col min="229" max="229" width="10.33203125" style="1" bestFit="1" customWidth="1"/>
    <col min="230" max="230" width="9" style="1" bestFit="1" customWidth="1"/>
    <col min="231" max="232" width="10.33203125" style="1" bestFit="1" customWidth="1"/>
    <col min="233" max="233" width="11.5" style="1" bestFit="1" customWidth="1"/>
    <col min="234" max="235" width="9" style="1" bestFit="1" customWidth="1"/>
    <col min="236" max="237" width="10.33203125" style="1" bestFit="1" customWidth="1"/>
    <col min="238" max="238" width="9" style="1" bestFit="1" customWidth="1"/>
    <col min="239" max="240" width="10.33203125" style="1" bestFit="1" customWidth="1"/>
    <col min="241" max="241" width="9" style="1" bestFit="1" customWidth="1"/>
    <col min="242" max="242" width="10.33203125" style="1" bestFit="1" customWidth="1"/>
    <col min="243" max="16384" width="8.83203125" style="1"/>
  </cols>
  <sheetData>
    <row r="1" spans="2:242" ht="16" thickBot="1"/>
    <row r="2" spans="2:242" ht="26.5" customHeight="1">
      <c r="B2" s="171" t="s">
        <v>258</v>
      </c>
      <c r="C2" s="172"/>
      <c r="D2" s="75">
        <v>11008</v>
      </c>
      <c r="E2" s="76">
        <v>11019</v>
      </c>
      <c r="F2" s="76">
        <v>10249</v>
      </c>
      <c r="G2" s="76">
        <v>10252</v>
      </c>
      <c r="H2" s="76">
        <v>10250</v>
      </c>
      <c r="I2" s="76">
        <v>10251</v>
      </c>
      <c r="J2" s="76">
        <v>10255</v>
      </c>
      <c r="K2" s="76">
        <v>10248</v>
      </c>
      <c r="L2" s="76">
        <v>10253</v>
      </c>
      <c r="M2" s="76">
        <v>10256</v>
      </c>
      <c r="N2" s="76">
        <v>10257</v>
      </c>
      <c r="O2" s="76">
        <v>10254</v>
      </c>
      <c r="P2" s="76">
        <v>10258</v>
      </c>
      <c r="Q2" s="76">
        <v>10259</v>
      </c>
      <c r="R2" s="76">
        <v>10262</v>
      </c>
      <c r="S2" s="76">
        <v>10260</v>
      </c>
      <c r="T2" s="76">
        <v>10261</v>
      </c>
      <c r="U2" s="76">
        <v>10263</v>
      </c>
      <c r="V2" s="76">
        <v>10266</v>
      </c>
      <c r="W2" s="76">
        <v>10268</v>
      </c>
      <c r="X2" s="76">
        <v>10270</v>
      </c>
      <c r="Y2" s="76">
        <v>10267</v>
      </c>
      <c r="Z2" s="76">
        <v>10272</v>
      </c>
      <c r="AA2" s="76">
        <v>10269</v>
      </c>
      <c r="AB2" s="76">
        <v>10275</v>
      </c>
      <c r="AC2" s="76">
        <v>10265</v>
      </c>
      <c r="AD2" s="76">
        <v>10273</v>
      </c>
      <c r="AE2" s="76">
        <v>10277</v>
      </c>
      <c r="AF2" s="76">
        <v>10276</v>
      </c>
      <c r="AG2" s="76">
        <v>10274</v>
      </c>
      <c r="AH2" s="76">
        <v>10278</v>
      </c>
      <c r="AI2" s="76">
        <v>10279</v>
      </c>
      <c r="AJ2" s="76">
        <v>10281</v>
      </c>
      <c r="AK2" s="76">
        <v>10282</v>
      </c>
      <c r="AL2" s="76">
        <v>10264</v>
      </c>
      <c r="AM2" s="76">
        <v>10283</v>
      </c>
      <c r="AN2" s="76">
        <v>10285</v>
      </c>
      <c r="AO2" s="76">
        <v>10284</v>
      </c>
      <c r="AP2" s="76">
        <v>10287</v>
      </c>
      <c r="AQ2" s="76">
        <v>10289</v>
      </c>
      <c r="AR2" s="76">
        <v>10271</v>
      </c>
      <c r="AS2" s="76">
        <v>10286</v>
      </c>
      <c r="AT2" s="76">
        <v>10292</v>
      </c>
      <c r="AU2" s="76">
        <v>10288</v>
      </c>
      <c r="AV2" s="76">
        <v>10290</v>
      </c>
      <c r="AW2" s="76">
        <v>10291</v>
      </c>
      <c r="AX2" s="76">
        <v>10294</v>
      </c>
      <c r="AY2" s="76">
        <v>10295</v>
      </c>
      <c r="AZ2" s="76">
        <v>10297</v>
      </c>
      <c r="BA2" s="76">
        <v>10293</v>
      </c>
      <c r="BB2" s="76">
        <v>10296</v>
      </c>
      <c r="BC2" s="76">
        <v>10298</v>
      </c>
      <c r="BD2" s="76">
        <v>10280</v>
      </c>
      <c r="BE2" s="76">
        <v>10299</v>
      </c>
      <c r="BF2" s="76">
        <v>10301</v>
      </c>
      <c r="BG2" s="76">
        <v>10304</v>
      </c>
      <c r="BH2" s="76">
        <v>10300</v>
      </c>
      <c r="BI2" s="76">
        <v>10303</v>
      </c>
      <c r="BJ2" s="76">
        <v>10306</v>
      </c>
      <c r="BK2" s="76">
        <v>10308</v>
      </c>
      <c r="BL2" s="76">
        <v>10307</v>
      </c>
      <c r="BM2" s="76">
        <v>10311</v>
      </c>
      <c r="BN2" s="76">
        <v>10310</v>
      </c>
      <c r="BO2" s="76">
        <v>10312</v>
      </c>
      <c r="BP2" s="76">
        <v>10315</v>
      </c>
      <c r="BQ2" s="76">
        <v>10313</v>
      </c>
      <c r="BR2" s="76">
        <v>10314</v>
      </c>
      <c r="BS2" s="76">
        <v>10318</v>
      </c>
      <c r="BT2" s="76">
        <v>10316</v>
      </c>
      <c r="BU2" s="76">
        <v>10302</v>
      </c>
      <c r="BV2" s="76">
        <v>10305</v>
      </c>
      <c r="BW2" s="76">
        <v>10317</v>
      </c>
      <c r="BX2" s="76">
        <v>10324</v>
      </c>
      <c r="BY2" s="76">
        <v>10319</v>
      </c>
      <c r="BZ2" s="76">
        <v>10321</v>
      </c>
      <c r="CA2" s="76">
        <v>10323</v>
      </c>
      <c r="CB2" s="76">
        <v>10325</v>
      </c>
      <c r="CC2" s="76">
        <v>10326</v>
      </c>
      <c r="CD2" s="76">
        <v>10327</v>
      </c>
      <c r="CE2" s="76">
        <v>10328</v>
      </c>
      <c r="CF2" s="76">
        <v>10320</v>
      </c>
      <c r="CG2" s="76">
        <v>10331</v>
      </c>
      <c r="CH2" s="76">
        <v>10332</v>
      </c>
      <c r="CI2" s="76">
        <v>10309</v>
      </c>
      <c r="CJ2" s="76">
        <v>10322</v>
      </c>
      <c r="CK2" s="76">
        <v>10329</v>
      </c>
      <c r="CL2" s="76">
        <v>10335</v>
      </c>
      <c r="CM2" s="76">
        <v>10333</v>
      </c>
      <c r="CN2" s="76">
        <v>10336</v>
      </c>
      <c r="CO2" s="76">
        <v>10330</v>
      </c>
      <c r="CP2" s="76">
        <v>10334</v>
      </c>
      <c r="CQ2" s="76">
        <v>10337</v>
      </c>
      <c r="CR2" s="76">
        <v>10338</v>
      </c>
      <c r="CS2" s="76">
        <v>10339</v>
      </c>
      <c r="CT2" s="76">
        <v>10342</v>
      </c>
      <c r="CU2" s="76">
        <v>10341</v>
      </c>
      <c r="CV2" s="76">
        <v>10344</v>
      </c>
      <c r="CW2" s="76">
        <v>10343</v>
      </c>
      <c r="CX2" s="76">
        <v>10340</v>
      </c>
      <c r="CY2" s="76">
        <v>10346</v>
      </c>
      <c r="CZ2" s="76">
        <v>10347</v>
      </c>
      <c r="DA2" s="76">
        <v>10345</v>
      </c>
      <c r="DB2" s="76">
        <v>10348</v>
      </c>
      <c r="DC2" s="76">
        <v>10349</v>
      </c>
      <c r="DD2" s="76">
        <v>10352</v>
      </c>
      <c r="DE2" s="76">
        <v>10351</v>
      </c>
      <c r="DF2" s="76">
        <v>10354</v>
      </c>
      <c r="DG2" s="76">
        <v>10355</v>
      </c>
      <c r="DH2" s="76">
        <v>10353</v>
      </c>
      <c r="DI2" s="76">
        <v>10359</v>
      </c>
      <c r="DJ2" s="76">
        <v>10356</v>
      </c>
      <c r="DK2" s="76">
        <v>10358</v>
      </c>
      <c r="DL2" s="76">
        <v>10362</v>
      </c>
      <c r="DM2" s="76">
        <v>10357</v>
      </c>
      <c r="DN2" s="76">
        <v>10360</v>
      </c>
      <c r="DO2" s="76">
        <v>10365</v>
      </c>
      <c r="DP2" s="76">
        <v>10367</v>
      </c>
      <c r="DQ2" s="76">
        <v>10368</v>
      </c>
      <c r="DR2" s="76">
        <v>10350</v>
      </c>
      <c r="DS2" s="76">
        <v>10361</v>
      </c>
      <c r="DT2" s="76">
        <v>10363</v>
      </c>
      <c r="DU2" s="76">
        <v>10364</v>
      </c>
      <c r="DV2" s="76">
        <v>10369</v>
      </c>
      <c r="DW2" s="76">
        <v>10372</v>
      </c>
      <c r="DX2" s="76">
        <v>10374</v>
      </c>
      <c r="DY2" s="76">
        <v>10375</v>
      </c>
      <c r="DZ2" s="76">
        <v>10373</v>
      </c>
      <c r="EA2" s="76">
        <v>10376</v>
      </c>
      <c r="EB2" s="76">
        <v>10377</v>
      </c>
      <c r="EC2" s="76">
        <v>10379</v>
      </c>
      <c r="ED2" s="76">
        <v>10381</v>
      </c>
      <c r="EE2" s="76">
        <v>10382</v>
      </c>
      <c r="EF2" s="76">
        <v>10383</v>
      </c>
      <c r="EG2" s="76">
        <v>10378</v>
      </c>
      <c r="EH2" s="76">
        <v>10384</v>
      </c>
      <c r="EI2" s="76">
        <v>10387</v>
      </c>
      <c r="EJ2" s="76">
        <v>10388</v>
      </c>
      <c r="EK2" s="76">
        <v>10385</v>
      </c>
      <c r="EL2" s="76">
        <v>10371</v>
      </c>
      <c r="EM2" s="76">
        <v>10389</v>
      </c>
      <c r="EN2" s="76">
        <v>10386</v>
      </c>
      <c r="EO2" s="76">
        <v>10390</v>
      </c>
      <c r="EP2" s="76">
        <v>10370</v>
      </c>
      <c r="EQ2" s="76">
        <v>10366</v>
      </c>
      <c r="ER2" s="76">
        <v>10391</v>
      </c>
      <c r="ES2" s="76">
        <v>10392</v>
      </c>
      <c r="ET2" s="76">
        <v>10397</v>
      </c>
      <c r="EU2" s="76">
        <v>10393</v>
      </c>
      <c r="EV2" s="76">
        <v>10394</v>
      </c>
      <c r="EW2" s="76">
        <v>10395</v>
      </c>
      <c r="EX2" s="76">
        <v>10396</v>
      </c>
      <c r="EY2" s="76">
        <v>10399</v>
      </c>
      <c r="EZ2" s="76">
        <v>10404</v>
      </c>
      <c r="FA2" s="76">
        <v>10398</v>
      </c>
      <c r="FB2" s="76">
        <v>10403</v>
      </c>
      <c r="FC2" s="76">
        <v>10401</v>
      </c>
      <c r="FD2" s="76">
        <v>10402</v>
      </c>
      <c r="FE2" s="76">
        <v>10406</v>
      </c>
      <c r="FF2" s="76">
        <v>10408</v>
      </c>
      <c r="FG2" s="76">
        <v>10409</v>
      </c>
      <c r="FH2" s="76">
        <v>10410</v>
      </c>
      <c r="FI2" s="76">
        <v>10412</v>
      </c>
      <c r="FJ2" s="76">
        <v>10380</v>
      </c>
      <c r="FK2" s="76">
        <v>10400</v>
      </c>
      <c r="FL2" s="76">
        <v>10413</v>
      </c>
      <c r="FM2" s="76">
        <v>10414</v>
      </c>
      <c r="FN2" s="76">
        <v>10411</v>
      </c>
      <c r="FO2" s="76">
        <v>10405</v>
      </c>
      <c r="FP2" s="76">
        <v>10415</v>
      </c>
      <c r="FQ2" s="76">
        <v>10418</v>
      </c>
      <c r="FR2" s="76">
        <v>10416</v>
      </c>
      <c r="FS2" s="76">
        <v>10420</v>
      </c>
      <c r="FT2" s="76">
        <v>10421</v>
      </c>
      <c r="FU2" s="76">
        <v>10424</v>
      </c>
      <c r="FV2" s="76">
        <v>10417</v>
      </c>
      <c r="FW2" s="76">
        <v>10407</v>
      </c>
      <c r="FX2" s="76">
        <v>10419</v>
      </c>
      <c r="FY2" s="76">
        <v>10422</v>
      </c>
      <c r="FZ2" s="76">
        <v>10430</v>
      </c>
      <c r="GA2" s="76">
        <v>10428</v>
      </c>
      <c r="GB2" s="76">
        <v>10426</v>
      </c>
      <c r="GC2" s="76">
        <v>10429</v>
      </c>
      <c r="GD2" s="76">
        <v>10431</v>
      </c>
      <c r="GE2" s="76">
        <v>10432</v>
      </c>
      <c r="GF2" s="76">
        <v>10435</v>
      </c>
      <c r="GG2" s="76">
        <v>10439</v>
      </c>
      <c r="GH2" s="76">
        <v>10436</v>
      </c>
      <c r="GI2" s="76">
        <v>10437</v>
      </c>
      <c r="GJ2" s="76">
        <v>10434</v>
      </c>
      <c r="GK2" s="76">
        <v>10425</v>
      </c>
      <c r="GL2" s="76">
        <v>10438</v>
      </c>
      <c r="GM2" s="76">
        <v>10443</v>
      </c>
      <c r="GN2" s="76">
        <v>10442</v>
      </c>
      <c r="GO2" s="76">
        <v>10446</v>
      </c>
      <c r="GP2" s="76">
        <v>10445</v>
      </c>
      <c r="GQ2" s="76">
        <v>10444</v>
      </c>
      <c r="GR2" s="76">
        <v>10423</v>
      </c>
      <c r="GS2" s="76">
        <v>10448</v>
      </c>
      <c r="GT2" s="76">
        <v>10454</v>
      </c>
      <c r="GU2" s="76">
        <v>10452</v>
      </c>
      <c r="GV2" s="76">
        <v>10453</v>
      </c>
      <c r="GW2" s="76">
        <v>10449</v>
      </c>
      <c r="GX2" s="76">
        <v>10440</v>
      </c>
      <c r="GY2" s="76">
        <v>10456</v>
      </c>
      <c r="GZ2" s="76">
        <v>10459</v>
      </c>
      <c r="HA2" s="76">
        <v>10427</v>
      </c>
      <c r="HB2" s="76">
        <v>10455</v>
      </c>
      <c r="HC2" s="76">
        <v>10457</v>
      </c>
      <c r="HD2" s="76">
        <v>10460</v>
      </c>
      <c r="HE2" s="76">
        <v>10433</v>
      </c>
      <c r="HF2" s="76">
        <v>10458</v>
      </c>
      <c r="HG2" s="76">
        <v>10461</v>
      </c>
      <c r="HH2" s="76">
        <v>10463</v>
      </c>
      <c r="HI2" s="76">
        <v>10447</v>
      </c>
      <c r="HJ2" s="76">
        <v>10450</v>
      </c>
      <c r="HK2" s="76">
        <v>10467</v>
      </c>
      <c r="HL2" s="76">
        <v>10451</v>
      </c>
      <c r="HM2" s="76">
        <v>10468</v>
      </c>
      <c r="HN2" s="76">
        <v>10466</v>
      </c>
      <c r="HO2" s="76">
        <v>10441</v>
      </c>
      <c r="HP2" s="76">
        <v>10464</v>
      </c>
      <c r="HQ2" s="76">
        <v>10465</v>
      </c>
      <c r="HR2" s="76">
        <v>10469</v>
      </c>
      <c r="HS2" s="76">
        <v>10470</v>
      </c>
      <c r="HT2" s="76">
        <v>10462</v>
      </c>
      <c r="HU2" s="76">
        <v>10471</v>
      </c>
      <c r="HV2" s="76">
        <v>10472</v>
      </c>
      <c r="HW2" s="76">
        <v>10473</v>
      </c>
      <c r="HX2" s="76">
        <v>10474</v>
      </c>
      <c r="HY2" s="76">
        <v>10479</v>
      </c>
      <c r="HZ2" s="76">
        <v>10476</v>
      </c>
      <c r="IA2" s="76">
        <v>10480</v>
      </c>
      <c r="IB2" s="76">
        <v>10477</v>
      </c>
      <c r="IC2" s="76">
        <v>10481</v>
      </c>
      <c r="ID2" s="76">
        <v>10478</v>
      </c>
      <c r="IE2" s="76">
        <v>10487</v>
      </c>
      <c r="IF2" s="76">
        <v>10485</v>
      </c>
      <c r="IG2" s="77">
        <v>10484</v>
      </c>
      <c r="IH2" s="78">
        <v>10486</v>
      </c>
    </row>
    <row r="3" spans="2:242" ht="26.5" customHeight="1">
      <c r="B3" s="169" t="s">
        <v>255</v>
      </c>
      <c r="C3" s="170"/>
      <c r="D3" s="79" t="s">
        <v>181</v>
      </c>
      <c r="E3" s="80" t="s">
        <v>182</v>
      </c>
      <c r="F3" s="80" t="s">
        <v>183</v>
      </c>
      <c r="G3" s="80" t="s">
        <v>184</v>
      </c>
      <c r="H3" s="80" t="s">
        <v>185</v>
      </c>
      <c r="I3" s="80" t="s">
        <v>186</v>
      </c>
      <c r="J3" s="80" t="s">
        <v>187</v>
      </c>
      <c r="K3" s="80" t="s">
        <v>188</v>
      </c>
      <c r="L3" s="80" t="s">
        <v>185</v>
      </c>
      <c r="M3" s="80" t="s">
        <v>189</v>
      </c>
      <c r="N3" s="80" t="s">
        <v>190</v>
      </c>
      <c r="O3" s="80" t="s">
        <v>191</v>
      </c>
      <c r="P3" s="80" t="s">
        <v>181</v>
      </c>
      <c r="Q3" s="80" t="s">
        <v>192</v>
      </c>
      <c r="R3" s="80" t="s">
        <v>193</v>
      </c>
      <c r="S3" s="80" t="s">
        <v>194</v>
      </c>
      <c r="T3" s="80" t="s">
        <v>195</v>
      </c>
      <c r="U3" s="80" t="s">
        <v>181</v>
      </c>
      <c r="V3" s="80" t="s">
        <v>188</v>
      </c>
      <c r="W3" s="80" t="s">
        <v>196</v>
      </c>
      <c r="X3" s="80" t="s">
        <v>188</v>
      </c>
      <c r="Y3" s="80" t="s">
        <v>197</v>
      </c>
      <c r="Z3" s="80" t="s">
        <v>193</v>
      </c>
      <c r="AA3" s="80" t="s">
        <v>198</v>
      </c>
      <c r="AB3" s="80" t="s">
        <v>199</v>
      </c>
      <c r="AC3" s="80" t="s">
        <v>200</v>
      </c>
      <c r="AD3" s="80" t="s">
        <v>201</v>
      </c>
      <c r="AE3" s="80" t="s">
        <v>202</v>
      </c>
      <c r="AF3" s="80" t="s">
        <v>203</v>
      </c>
      <c r="AG3" s="80" t="s">
        <v>204</v>
      </c>
      <c r="AH3" s="80" t="s">
        <v>205</v>
      </c>
      <c r="AI3" s="80" t="s">
        <v>206</v>
      </c>
      <c r="AJ3" s="80" t="s">
        <v>207</v>
      </c>
      <c r="AK3" s="80" t="s">
        <v>207</v>
      </c>
      <c r="AL3" s="80" t="s">
        <v>208</v>
      </c>
      <c r="AM3" s="80" t="s">
        <v>209</v>
      </c>
      <c r="AN3" s="80" t="s">
        <v>201</v>
      </c>
      <c r="AO3" s="80" t="s">
        <v>206</v>
      </c>
      <c r="AP3" s="80" t="s">
        <v>210</v>
      </c>
      <c r="AQ3" s="80" t="s">
        <v>211</v>
      </c>
      <c r="AR3" s="80" t="s">
        <v>212</v>
      </c>
      <c r="AS3" s="80" t="s">
        <v>201</v>
      </c>
      <c r="AT3" s="80" t="s">
        <v>213</v>
      </c>
      <c r="AU3" s="80" t="s">
        <v>214</v>
      </c>
      <c r="AV3" s="80" t="s">
        <v>215</v>
      </c>
      <c r="AW3" s="80" t="s">
        <v>195</v>
      </c>
      <c r="AX3" s="80" t="s">
        <v>193</v>
      </c>
      <c r="AY3" s="80" t="s">
        <v>204</v>
      </c>
      <c r="AZ3" s="80" t="s">
        <v>200</v>
      </c>
      <c r="BA3" s="80" t="s">
        <v>203</v>
      </c>
      <c r="BB3" s="80" t="s">
        <v>209</v>
      </c>
      <c r="BC3" s="80" t="s">
        <v>216</v>
      </c>
      <c r="BD3" s="80" t="s">
        <v>205</v>
      </c>
      <c r="BE3" s="80" t="s">
        <v>210</v>
      </c>
      <c r="BF3" s="80" t="s">
        <v>217</v>
      </c>
      <c r="BG3" s="80" t="s">
        <v>203</v>
      </c>
      <c r="BH3" s="80" t="s">
        <v>199</v>
      </c>
      <c r="BI3" s="80" t="s">
        <v>218</v>
      </c>
      <c r="BJ3" s="80" t="s">
        <v>207</v>
      </c>
      <c r="BK3" s="80" t="s">
        <v>219</v>
      </c>
      <c r="BL3" s="80" t="s">
        <v>220</v>
      </c>
      <c r="BM3" s="80" t="s">
        <v>221</v>
      </c>
      <c r="BN3" s="80" t="s">
        <v>222</v>
      </c>
      <c r="BO3" s="80" t="s">
        <v>217</v>
      </c>
      <c r="BP3" s="80" t="s">
        <v>223</v>
      </c>
      <c r="BQ3" s="80" t="s">
        <v>201</v>
      </c>
      <c r="BR3" s="80" t="s">
        <v>193</v>
      </c>
      <c r="BS3" s="80" t="s">
        <v>223</v>
      </c>
      <c r="BT3" s="80" t="s">
        <v>193</v>
      </c>
      <c r="BU3" s="80" t="s">
        <v>184</v>
      </c>
      <c r="BV3" s="80" t="s">
        <v>224</v>
      </c>
      <c r="BW3" s="80" t="s">
        <v>220</v>
      </c>
      <c r="BX3" s="80" t="s">
        <v>225</v>
      </c>
      <c r="BY3" s="80" t="s">
        <v>203</v>
      </c>
      <c r="BZ3" s="80" t="s">
        <v>223</v>
      </c>
      <c r="CA3" s="80" t="s">
        <v>226</v>
      </c>
      <c r="CB3" s="80" t="s">
        <v>226</v>
      </c>
      <c r="CC3" s="80" t="s">
        <v>227</v>
      </c>
      <c r="CD3" s="80" t="s">
        <v>208</v>
      </c>
      <c r="CE3" s="80" t="s">
        <v>228</v>
      </c>
      <c r="CF3" s="80" t="s">
        <v>188</v>
      </c>
      <c r="CG3" s="80" t="s">
        <v>229</v>
      </c>
      <c r="CH3" s="80" t="s">
        <v>230</v>
      </c>
      <c r="CI3" s="80" t="s">
        <v>216</v>
      </c>
      <c r="CJ3" s="80" t="s">
        <v>231</v>
      </c>
      <c r="CK3" s="80" t="s">
        <v>212</v>
      </c>
      <c r="CL3" s="80" t="s">
        <v>216</v>
      </c>
      <c r="CM3" s="80" t="s">
        <v>188</v>
      </c>
      <c r="CN3" s="80" t="s">
        <v>232</v>
      </c>
      <c r="CO3" s="80" t="s">
        <v>209</v>
      </c>
      <c r="CP3" s="80" t="s">
        <v>186</v>
      </c>
      <c r="CQ3" s="80" t="s">
        <v>197</v>
      </c>
      <c r="CR3" s="80" t="s">
        <v>224</v>
      </c>
      <c r="CS3" s="80" t="s">
        <v>230</v>
      </c>
      <c r="CT3" s="80" t="s">
        <v>197</v>
      </c>
      <c r="CU3" s="80" t="s">
        <v>233</v>
      </c>
      <c r="CV3" s="80" t="s">
        <v>198</v>
      </c>
      <c r="CW3" s="80" t="s">
        <v>206</v>
      </c>
      <c r="CX3" s="80" t="s">
        <v>229</v>
      </c>
      <c r="CY3" s="80" t="s">
        <v>193</v>
      </c>
      <c r="CZ3" s="80" t="s">
        <v>234</v>
      </c>
      <c r="DA3" s="80" t="s">
        <v>201</v>
      </c>
      <c r="DB3" s="80" t="s">
        <v>217</v>
      </c>
      <c r="DC3" s="80" t="s">
        <v>212</v>
      </c>
      <c r="DD3" s="80" t="s">
        <v>228</v>
      </c>
      <c r="DE3" s="80" t="s">
        <v>181</v>
      </c>
      <c r="DF3" s="80" t="s">
        <v>231</v>
      </c>
      <c r="DG3" s="80" t="s">
        <v>235</v>
      </c>
      <c r="DH3" s="80" t="s">
        <v>236</v>
      </c>
      <c r="DI3" s="80" t="s">
        <v>237</v>
      </c>
      <c r="DJ3" s="80" t="s">
        <v>217</v>
      </c>
      <c r="DK3" s="80" t="s">
        <v>238</v>
      </c>
      <c r="DL3" s="80" t="s">
        <v>229</v>
      </c>
      <c r="DM3" s="80" t="s">
        <v>209</v>
      </c>
      <c r="DN3" s="80" t="s">
        <v>200</v>
      </c>
      <c r="DO3" s="80" t="s">
        <v>239</v>
      </c>
      <c r="DP3" s="80" t="s">
        <v>240</v>
      </c>
      <c r="DQ3" s="80" t="s">
        <v>181</v>
      </c>
      <c r="DR3" s="80" t="s">
        <v>238</v>
      </c>
      <c r="DS3" s="80" t="s">
        <v>201</v>
      </c>
      <c r="DT3" s="80" t="s">
        <v>241</v>
      </c>
      <c r="DU3" s="80" t="s">
        <v>242</v>
      </c>
      <c r="DV3" s="80" t="s">
        <v>212</v>
      </c>
      <c r="DW3" s="80" t="s">
        <v>243</v>
      </c>
      <c r="DX3" s="80" t="s">
        <v>244</v>
      </c>
      <c r="DY3" s="80" t="s">
        <v>245</v>
      </c>
      <c r="DZ3" s="80" t="s">
        <v>216</v>
      </c>
      <c r="EA3" s="80" t="s">
        <v>230</v>
      </c>
      <c r="EB3" s="80" t="s">
        <v>237</v>
      </c>
      <c r="EC3" s="80" t="s">
        <v>195</v>
      </c>
      <c r="ED3" s="80" t="s">
        <v>209</v>
      </c>
      <c r="EE3" s="80" t="s">
        <v>181</v>
      </c>
      <c r="EF3" s="80" t="s">
        <v>235</v>
      </c>
      <c r="EG3" s="80" t="s">
        <v>208</v>
      </c>
      <c r="EH3" s="80" t="s">
        <v>205</v>
      </c>
      <c r="EI3" s="80" t="s">
        <v>246</v>
      </c>
      <c r="EJ3" s="80" t="s">
        <v>237</v>
      </c>
      <c r="EK3" s="80" t="s">
        <v>212</v>
      </c>
      <c r="EL3" s="80" t="s">
        <v>238</v>
      </c>
      <c r="EM3" s="80" t="s">
        <v>247</v>
      </c>
      <c r="EN3" s="80" t="s">
        <v>234</v>
      </c>
      <c r="EO3" s="80" t="s">
        <v>181</v>
      </c>
      <c r="EP3" s="80" t="s">
        <v>191</v>
      </c>
      <c r="EQ3" s="80" t="s">
        <v>248</v>
      </c>
      <c r="ER3" s="80" t="s">
        <v>241</v>
      </c>
      <c r="ES3" s="80" t="s">
        <v>236</v>
      </c>
      <c r="ET3" s="80" t="s">
        <v>232</v>
      </c>
      <c r="EU3" s="80" t="s">
        <v>225</v>
      </c>
      <c r="EV3" s="80" t="s">
        <v>245</v>
      </c>
      <c r="EW3" s="80" t="s">
        <v>190</v>
      </c>
      <c r="EX3" s="80" t="s">
        <v>197</v>
      </c>
      <c r="EY3" s="80" t="s">
        <v>240</v>
      </c>
      <c r="EZ3" s="80" t="s">
        <v>199</v>
      </c>
      <c r="FA3" s="80" t="s">
        <v>225</v>
      </c>
      <c r="FB3" s="80" t="s">
        <v>181</v>
      </c>
      <c r="FC3" s="80" t="s">
        <v>193</v>
      </c>
      <c r="FD3" s="80" t="s">
        <v>181</v>
      </c>
      <c r="FE3" s="80" t="s">
        <v>243</v>
      </c>
      <c r="FF3" s="80" t="s">
        <v>249</v>
      </c>
      <c r="FG3" s="80" t="s">
        <v>250</v>
      </c>
      <c r="FH3" s="80" t="s">
        <v>247</v>
      </c>
      <c r="FI3" s="80" t="s">
        <v>188</v>
      </c>
      <c r="FJ3" s="80" t="s">
        <v>216</v>
      </c>
      <c r="FK3" s="80" t="s">
        <v>242</v>
      </c>
      <c r="FL3" s="80" t="s">
        <v>238</v>
      </c>
      <c r="FM3" s="80" t="s">
        <v>234</v>
      </c>
      <c r="FN3" s="80" t="s">
        <v>247</v>
      </c>
      <c r="FO3" s="80" t="s">
        <v>251</v>
      </c>
      <c r="FP3" s="80" t="s">
        <v>245</v>
      </c>
      <c r="FQ3" s="80" t="s">
        <v>201</v>
      </c>
      <c r="FR3" s="80" t="s">
        <v>188</v>
      </c>
      <c r="FS3" s="80" t="s">
        <v>189</v>
      </c>
      <c r="FT3" s="80" t="s">
        <v>195</v>
      </c>
      <c r="FU3" s="80" t="s">
        <v>230</v>
      </c>
      <c r="FV3" s="80" t="s">
        <v>233</v>
      </c>
      <c r="FW3" s="80" t="s">
        <v>194</v>
      </c>
      <c r="FX3" s="80" t="s">
        <v>187</v>
      </c>
      <c r="FY3" s="80" t="s">
        <v>252</v>
      </c>
      <c r="FZ3" s="80" t="s">
        <v>181</v>
      </c>
      <c r="GA3" s="80" t="s">
        <v>214</v>
      </c>
      <c r="GB3" s="80" t="s">
        <v>248</v>
      </c>
      <c r="GC3" s="80" t="s">
        <v>216</v>
      </c>
      <c r="GD3" s="80" t="s">
        <v>247</v>
      </c>
      <c r="GE3" s="80" t="s">
        <v>212</v>
      </c>
      <c r="GF3" s="80" t="s">
        <v>253</v>
      </c>
      <c r="GG3" s="80" t="s">
        <v>230</v>
      </c>
      <c r="GH3" s="80" t="s">
        <v>200</v>
      </c>
      <c r="GI3" s="80" t="s">
        <v>188</v>
      </c>
      <c r="GJ3" s="80" t="s">
        <v>208</v>
      </c>
      <c r="GK3" s="80" t="s">
        <v>238</v>
      </c>
      <c r="GL3" s="80" t="s">
        <v>183</v>
      </c>
      <c r="GM3" s="80" t="s">
        <v>214</v>
      </c>
      <c r="GN3" s="80" t="s">
        <v>181</v>
      </c>
      <c r="GO3" s="80" t="s">
        <v>183</v>
      </c>
      <c r="GP3" s="80" t="s">
        <v>205</v>
      </c>
      <c r="GQ3" s="80" t="s">
        <v>205</v>
      </c>
      <c r="GR3" s="80" t="s">
        <v>254</v>
      </c>
      <c r="GS3" s="80" t="s">
        <v>182</v>
      </c>
      <c r="GT3" s="80" t="s">
        <v>238</v>
      </c>
      <c r="GU3" s="80" t="s">
        <v>225</v>
      </c>
      <c r="GV3" s="80" t="s">
        <v>235</v>
      </c>
      <c r="GW3" s="80" t="s">
        <v>200</v>
      </c>
      <c r="GX3" s="80" t="s">
        <v>225</v>
      </c>
      <c r="GY3" s="80" t="s">
        <v>226</v>
      </c>
      <c r="GZ3" s="80" t="s">
        <v>186</v>
      </c>
      <c r="HA3" s="80" t="s">
        <v>236</v>
      </c>
      <c r="HB3" s="80" t="s">
        <v>188</v>
      </c>
      <c r="HC3" s="80" t="s">
        <v>226</v>
      </c>
      <c r="HD3" s="80" t="s">
        <v>208</v>
      </c>
      <c r="HE3" s="80" t="s">
        <v>232</v>
      </c>
      <c r="HF3" s="80" t="s">
        <v>184</v>
      </c>
      <c r="HG3" s="80" t="s">
        <v>209</v>
      </c>
      <c r="HH3" s="80" t="s">
        <v>184</v>
      </c>
      <c r="HI3" s="80" t="s">
        <v>210</v>
      </c>
      <c r="HJ3" s="80" t="s">
        <v>186</v>
      </c>
      <c r="HK3" s="80" t="s">
        <v>199</v>
      </c>
      <c r="HL3" s="80" t="s">
        <v>201</v>
      </c>
      <c r="HM3" s="80" t="s">
        <v>226</v>
      </c>
      <c r="HN3" s="80" t="s">
        <v>215</v>
      </c>
      <c r="HO3" s="80" t="s">
        <v>224</v>
      </c>
      <c r="HP3" s="80" t="s">
        <v>228</v>
      </c>
      <c r="HQ3" s="80" t="s">
        <v>240</v>
      </c>
      <c r="HR3" s="80" t="s">
        <v>198</v>
      </c>
      <c r="HS3" s="80" t="s">
        <v>229</v>
      </c>
      <c r="HT3" s="80" t="s">
        <v>253</v>
      </c>
      <c r="HU3" s="80" t="s">
        <v>211</v>
      </c>
      <c r="HV3" s="80" t="s">
        <v>237</v>
      </c>
      <c r="HW3" s="80" t="s">
        <v>223</v>
      </c>
      <c r="HX3" s="80" t="s">
        <v>231</v>
      </c>
      <c r="HY3" s="80" t="s">
        <v>193</v>
      </c>
      <c r="HZ3" s="80" t="s">
        <v>190</v>
      </c>
      <c r="IA3" s="80" t="s">
        <v>249</v>
      </c>
      <c r="IB3" s="80" t="s">
        <v>232</v>
      </c>
      <c r="IC3" s="80" t="s">
        <v>210</v>
      </c>
      <c r="ID3" s="80" t="s">
        <v>186</v>
      </c>
      <c r="IE3" s="80" t="s">
        <v>243</v>
      </c>
      <c r="IF3" s="80" t="s">
        <v>251</v>
      </c>
      <c r="IG3" s="81" t="s">
        <v>211</v>
      </c>
      <c r="IH3" s="82" t="s">
        <v>190</v>
      </c>
    </row>
    <row r="4" spans="2:242" ht="26.5" customHeight="1">
      <c r="B4" s="169" t="s">
        <v>256</v>
      </c>
      <c r="C4" s="170"/>
      <c r="D4" s="79" t="s">
        <v>75</v>
      </c>
      <c r="E4" s="80" t="s">
        <v>77</v>
      </c>
      <c r="F4" s="80" t="s">
        <v>77</v>
      </c>
      <c r="G4" s="80" t="s">
        <v>80</v>
      </c>
      <c r="H4" s="80" t="s">
        <v>82</v>
      </c>
      <c r="I4" s="80" t="s">
        <v>84</v>
      </c>
      <c r="J4" s="80" t="s">
        <v>86</v>
      </c>
      <c r="K4" s="80" t="s">
        <v>88</v>
      </c>
      <c r="L4" s="80" t="s">
        <v>84</v>
      </c>
      <c r="M4" s="80" t="s">
        <v>80</v>
      </c>
      <c r="N4" s="80" t="s">
        <v>82</v>
      </c>
      <c r="O4" s="80" t="s">
        <v>88</v>
      </c>
      <c r="P4" s="80" t="s">
        <v>92</v>
      </c>
      <c r="Q4" s="80" t="s">
        <v>82</v>
      </c>
      <c r="R4" s="80" t="s">
        <v>95</v>
      </c>
      <c r="S4" s="80" t="s">
        <v>82</v>
      </c>
      <c r="T4" s="80" t="s">
        <v>82</v>
      </c>
      <c r="U4" s="80" t="s">
        <v>86</v>
      </c>
      <c r="V4" s="80" t="s">
        <v>84</v>
      </c>
      <c r="W4" s="80" t="s">
        <v>95</v>
      </c>
      <c r="X4" s="80" t="s">
        <v>92</v>
      </c>
      <c r="Y4" s="80" t="s">
        <v>82</v>
      </c>
      <c r="Z4" s="80" t="s">
        <v>77</v>
      </c>
      <c r="AA4" s="80" t="s">
        <v>88</v>
      </c>
      <c r="AB4" s="80" t="s">
        <v>92</v>
      </c>
      <c r="AC4" s="80" t="s">
        <v>103</v>
      </c>
      <c r="AD4" s="80" t="s">
        <v>84</v>
      </c>
      <c r="AE4" s="80" t="s">
        <v>103</v>
      </c>
      <c r="AF4" s="80" t="s">
        <v>95</v>
      </c>
      <c r="AG4" s="80" t="s">
        <v>77</v>
      </c>
      <c r="AH4" s="80" t="s">
        <v>95</v>
      </c>
      <c r="AI4" s="80" t="s">
        <v>95</v>
      </c>
      <c r="AJ4" s="80" t="s">
        <v>82</v>
      </c>
      <c r="AK4" s="80" t="s">
        <v>80</v>
      </c>
      <c r="AL4" s="80" t="s">
        <v>77</v>
      </c>
      <c r="AM4" s="80" t="s">
        <v>84</v>
      </c>
      <c r="AN4" s="80" t="s">
        <v>92</v>
      </c>
      <c r="AO4" s="80" t="s">
        <v>82</v>
      </c>
      <c r="AP4" s="80" t="s">
        <v>95</v>
      </c>
      <c r="AQ4" s="80" t="s">
        <v>75</v>
      </c>
      <c r="AR4" s="80" t="s">
        <v>77</v>
      </c>
      <c r="AS4" s="80" t="s">
        <v>95</v>
      </c>
      <c r="AT4" s="80" t="s">
        <v>92</v>
      </c>
      <c r="AU4" s="80" t="s">
        <v>82</v>
      </c>
      <c r="AV4" s="80" t="s">
        <v>95</v>
      </c>
      <c r="AW4" s="80" t="s">
        <v>77</v>
      </c>
      <c r="AX4" s="80" t="s">
        <v>82</v>
      </c>
      <c r="AY4" s="80" t="s">
        <v>103</v>
      </c>
      <c r="AZ4" s="80" t="s">
        <v>88</v>
      </c>
      <c r="BA4" s="80" t="s">
        <v>92</v>
      </c>
      <c r="BB4" s="80" t="s">
        <v>77</v>
      </c>
      <c r="BC4" s="80" t="s">
        <v>77</v>
      </c>
      <c r="BD4" s="80" t="s">
        <v>103</v>
      </c>
      <c r="BE4" s="80" t="s">
        <v>82</v>
      </c>
      <c r="BF4" s="80" t="s">
        <v>95</v>
      </c>
      <c r="BG4" s="80" t="s">
        <v>92</v>
      </c>
      <c r="BH4" s="80" t="s">
        <v>80</v>
      </c>
      <c r="BI4" s="80" t="s">
        <v>75</v>
      </c>
      <c r="BJ4" s="80" t="s">
        <v>92</v>
      </c>
      <c r="BK4" s="80" t="s">
        <v>75</v>
      </c>
      <c r="BL4" s="80" t="s">
        <v>103</v>
      </c>
      <c r="BM4" s="80" t="s">
        <v>92</v>
      </c>
      <c r="BN4" s="80" t="s">
        <v>95</v>
      </c>
      <c r="BO4" s="80" t="s">
        <v>103</v>
      </c>
      <c r="BP4" s="80" t="s">
        <v>82</v>
      </c>
      <c r="BQ4" s="80" t="s">
        <v>103</v>
      </c>
      <c r="BR4" s="80" t="s">
        <v>92</v>
      </c>
      <c r="BS4" s="80" t="s">
        <v>95</v>
      </c>
      <c r="BT4" s="80" t="s">
        <v>92</v>
      </c>
      <c r="BU4" s="80" t="s">
        <v>82</v>
      </c>
      <c r="BV4" s="80" t="s">
        <v>95</v>
      </c>
      <c r="BW4" s="80" t="s">
        <v>77</v>
      </c>
      <c r="BX4" s="80" t="s">
        <v>86</v>
      </c>
      <c r="BY4" s="80" t="s">
        <v>75</v>
      </c>
      <c r="BZ4" s="80" t="s">
        <v>84</v>
      </c>
      <c r="CA4" s="80" t="s">
        <v>82</v>
      </c>
      <c r="CB4" s="80" t="s">
        <v>92</v>
      </c>
      <c r="CC4" s="80" t="s">
        <v>82</v>
      </c>
      <c r="CD4" s="80" t="s">
        <v>103</v>
      </c>
      <c r="CE4" s="80" t="s">
        <v>82</v>
      </c>
      <c r="CF4" s="80" t="s">
        <v>88</v>
      </c>
      <c r="CG4" s="80" t="s">
        <v>86</v>
      </c>
      <c r="CH4" s="80" t="s">
        <v>84</v>
      </c>
      <c r="CI4" s="80" t="s">
        <v>84</v>
      </c>
      <c r="CJ4" s="80" t="s">
        <v>75</v>
      </c>
      <c r="CK4" s="80" t="s">
        <v>82</v>
      </c>
      <c r="CL4" s="80" t="s">
        <v>75</v>
      </c>
      <c r="CM4" s="80" t="s">
        <v>88</v>
      </c>
      <c r="CN4" s="80" t="s">
        <v>75</v>
      </c>
      <c r="CO4" s="80" t="s">
        <v>84</v>
      </c>
      <c r="CP4" s="80" t="s">
        <v>95</v>
      </c>
      <c r="CQ4" s="80" t="s">
        <v>82</v>
      </c>
      <c r="CR4" s="80" t="s">
        <v>80</v>
      </c>
      <c r="CS4" s="80" t="s">
        <v>103</v>
      </c>
      <c r="CT4" s="80" t="s">
        <v>82</v>
      </c>
      <c r="CU4" s="80" t="s">
        <v>75</v>
      </c>
      <c r="CV4" s="80" t="s">
        <v>82</v>
      </c>
      <c r="CW4" s="80" t="s">
        <v>82</v>
      </c>
      <c r="CX4" s="80" t="s">
        <v>92</v>
      </c>
      <c r="CY4" s="80" t="s">
        <v>84</v>
      </c>
      <c r="CZ4" s="80" t="s">
        <v>82</v>
      </c>
      <c r="DA4" s="80" t="s">
        <v>103</v>
      </c>
      <c r="DB4" s="80" t="s">
        <v>82</v>
      </c>
      <c r="DC4" s="80" t="s">
        <v>75</v>
      </c>
      <c r="DD4" s="80" t="s">
        <v>84</v>
      </c>
      <c r="DE4" s="80" t="s">
        <v>92</v>
      </c>
      <c r="DF4" s="80" t="s">
        <v>95</v>
      </c>
      <c r="DG4" s="80" t="s">
        <v>77</v>
      </c>
      <c r="DH4" s="80" t="s">
        <v>75</v>
      </c>
      <c r="DI4" s="80" t="s">
        <v>88</v>
      </c>
      <c r="DJ4" s="80" t="s">
        <v>77</v>
      </c>
      <c r="DK4" s="80" t="s">
        <v>88</v>
      </c>
      <c r="DL4" s="80" t="s">
        <v>95</v>
      </c>
      <c r="DM4" s="80" t="s">
        <v>92</v>
      </c>
      <c r="DN4" s="80" t="s">
        <v>82</v>
      </c>
      <c r="DO4" s="80" t="s">
        <v>84</v>
      </c>
      <c r="DP4" s="80" t="s">
        <v>75</v>
      </c>
      <c r="DQ4" s="80" t="s">
        <v>103</v>
      </c>
      <c r="DR4" s="80" t="s">
        <v>77</v>
      </c>
      <c r="DS4" s="80" t="s">
        <v>92</v>
      </c>
      <c r="DT4" s="80" t="s">
        <v>82</v>
      </c>
      <c r="DU4" s="80" t="s">
        <v>92</v>
      </c>
      <c r="DV4" s="80" t="s">
        <v>95</v>
      </c>
      <c r="DW4" s="80" t="s">
        <v>88</v>
      </c>
      <c r="DX4" s="80" t="s">
        <v>92</v>
      </c>
      <c r="DY4" s="80" t="s">
        <v>84</v>
      </c>
      <c r="DZ4" s="80" t="s">
        <v>82</v>
      </c>
      <c r="EA4" s="80" t="s">
        <v>92</v>
      </c>
      <c r="EB4" s="80" t="s">
        <v>92</v>
      </c>
      <c r="EC4" s="80" t="s">
        <v>103</v>
      </c>
      <c r="ED4" s="80" t="s">
        <v>84</v>
      </c>
      <c r="EE4" s="80" t="s">
        <v>82</v>
      </c>
      <c r="EF4" s="80" t="s">
        <v>82</v>
      </c>
      <c r="EG4" s="80" t="s">
        <v>88</v>
      </c>
      <c r="EH4" s="80" t="s">
        <v>84</v>
      </c>
      <c r="EI4" s="80" t="s">
        <v>92</v>
      </c>
      <c r="EJ4" s="80" t="s">
        <v>103</v>
      </c>
      <c r="EK4" s="80" t="s">
        <v>92</v>
      </c>
      <c r="EL4" s="80" t="s">
        <v>92</v>
      </c>
      <c r="EM4" s="80" t="s">
        <v>82</v>
      </c>
      <c r="EN4" s="80" t="s">
        <v>86</v>
      </c>
      <c r="EO4" s="80" t="s">
        <v>77</v>
      </c>
      <c r="EP4" s="80" t="s">
        <v>77</v>
      </c>
      <c r="EQ4" s="80" t="s">
        <v>95</v>
      </c>
      <c r="ER4" s="80" t="s">
        <v>84</v>
      </c>
      <c r="ES4" s="80" t="s">
        <v>103</v>
      </c>
      <c r="ET4" s="80" t="s">
        <v>88</v>
      </c>
      <c r="EU4" s="80" t="s">
        <v>92</v>
      </c>
      <c r="EV4" s="80" t="s">
        <v>92</v>
      </c>
      <c r="EW4" s="80" t="s">
        <v>80</v>
      </c>
      <c r="EX4" s="80" t="s">
        <v>92</v>
      </c>
      <c r="EY4" s="80" t="s">
        <v>95</v>
      </c>
      <c r="EZ4" s="80" t="s">
        <v>103</v>
      </c>
      <c r="FA4" s="80" t="s">
        <v>103</v>
      </c>
      <c r="FB4" s="80" t="s">
        <v>82</v>
      </c>
      <c r="FC4" s="80" t="s">
        <v>92</v>
      </c>
      <c r="FD4" s="80" t="s">
        <v>95</v>
      </c>
      <c r="FE4" s="80" t="s">
        <v>75</v>
      </c>
      <c r="FF4" s="80" t="s">
        <v>95</v>
      </c>
      <c r="FG4" s="80" t="s">
        <v>84</v>
      </c>
      <c r="FH4" s="80" t="s">
        <v>84</v>
      </c>
      <c r="FI4" s="80" t="s">
        <v>95</v>
      </c>
      <c r="FJ4" s="80" t="s">
        <v>95</v>
      </c>
      <c r="FK4" s="80" t="s">
        <v>92</v>
      </c>
      <c r="FL4" s="80" t="s">
        <v>84</v>
      </c>
      <c r="FM4" s="80" t="s">
        <v>103</v>
      </c>
      <c r="FN4" s="80" t="s">
        <v>86</v>
      </c>
      <c r="FO4" s="80" t="s">
        <v>92</v>
      </c>
      <c r="FP4" s="80" t="s">
        <v>84</v>
      </c>
      <c r="FQ4" s="80" t="s">
        <v>82</v>
      </c>
      <c r="FR4" s="80" t="s">
        <v>95</v>
      </c>
      <c r="FS4" s="80" t="s">
        <v>84</v>
      </c>
      <c r="FT4" s="80" t="s">
        <v>95</v>
      </c>
      <c r="FU4" s="80" t="s">
        <v>75</v>
      </c>
      <c r="FV4" s="80" t="s">
        <v>82</v>
      </c>
      <c r="FW4" s="80" t="s">
        <v>103</v>
      </c>
      <c r="FX4" s="80" t="s">
        <v>82</v>
      </c>
      <c r="FY4" s="80" t="s">
        <v>103</v>
      </c>
      <c r="FZ4" s="80" t="s">
        <v>82</v>
      </c>
      <c r="GA4" s="80" t="s">
        <v>75</v>
      </c>
      <c r="GB4" s="80" t="s">
        <v>82</v>
      </c>
      <c r="GC4" s="80" t="s">
        <v>84</v>
      </c>
      <c r="GD4" s="80" t="s">
        <v>82</v>
      </c>
      <c r="GE4" s="80" t="s">
        <v>84</v>
      </c>
      <c r="GF4" s="80" t="s">
        <v>95</v>
      </c>
      <c r="GG4" s="80" t="s">
        <v>77</v>
      </c>
      <c r="GH4" s="80" t="s">
        <v>84</v>
      </c>
      <c r="GI4" s="80" t="s">
        <v>95</v>
      </c>
      <c r="GJ4" s="80" t="s">
        <v>84</v>
      </c>
      <c r="GK4" s="80" t="s">
        <v>77</v>
      </c>
      <c r="GL4" s="80" t="s">
        <v>84</v>
      </c>
      <c r="GM4" s="80" t="s">
        <v>95</v>
      </c>
      <c r="GN4" s="80" t="s">
        <v>84</v>
      </c>
      <c r="GO4" s="80" t="s">
        <v>77</v>
      </c>
      <c r="GP4" s="80" t="s">
        <v>84</v>
      </c>
      <c r="GQ4" s="80" t="s">
        <v>84</v>
      </c>
      <c r="GR4" s="80" t="s">
        <v>77</v>
      </c>
      <c r="GS4" s="80" t="s">
        <v>82</v>
      </c>
      <c r="GT4" s="80" t="s">
        <v>82</v>
      </c>
      <c r="GU4" s="80" t="s">
        <v>95</v>
      </c>
      <c r="GV4" s="80" t="s">
        <v>92</v>
      </c>
      <c r="GW4" s="80" t="s">
        <v>84</v>
      </c>
      <c r="GX4" s="80" t="s">
        <v>82</v>
      </c>
      <c r="GY4" s="80" t="s">
        <v>95</v>
      </c>
      <c r="GZ4" s="80" t="s">
        <v>82</v>
      </c>
      <c r="HA4" s="80" t="s">
        <v>82</v>
      </c>
      <c r="HB4" s="80" t="s">
        <v>95</v>
      </c>
      <c r="HC4" s="80" t="s">
        <v>103</v>
      </c>
      <c r="HD4" s="80" t="s">
        <v>95</v>
      </c>
      <c r="HE4" s="80" t="s">
        <v>80</v>
      </c>
      <c r="HF4" s="80" t="s">
        <v>75</v>
      </c>
      <c r="HG4" s="80" t="s">
        <v>92</v>
      </c>
      <c r="HH4" s="80" t="s">
        <v>88</v>
      </c>
      <c r="HI4" s="80" t="s">
        <v>82</v>
      </c>
      <c r="HJ4" s="80" t="s">
        <v>95</v>
      </c>
      <c r="HK4" s="80" t="s">
        <v>95</v>
      </c>
      <c r="HL4" s="80" t="s">
        <v>82</v>
      </c>
      <c r="HM4" s="80" t="s">
        <v>84</v>
      </c>
      <c r="HN4" s="80" t="s">
        <v>82</v>
      </c>
      <c r="HO4" s="80" t="s">
        <v>84</v>
      </c>
      <c r="HP4" s="80" t="s">
        <v>82</v>
      </c>
      <c r="HQ4" s="80" t="s">
        <v>92</v>
      </c>
      <c r="HR4" s="80" t="s">
        <v>92</v>
      </c>
      <c r="HS4" s="80" t="s">
        <v>82</v>
      </c>
      <c r="HT4" s="80" t="s">
        <v>103</v>
      </c>
      <c r="HU4" s="80" t="s">
        <v>103</v>
      </c>
      <c r="HV4" s="80" t="s">
        <v>95</v>
      </c>
      <c r="HW4" s="80" t="s">
        <v>92</v>
      </c>
      <c r="HX4" s="80" t="s">
        <v>88</v>
      </c>
      <c r="HY4" s="80" t="s">
        <v>84</v>
      </c>
      <c r="HZ4" s="80" t="s">
        <v>95</v>
      </c>
      <c r="IA4" s="80" t="s">
        <v>77</v>
      </c>
      <c r="IB4" s="80" t="s">
        <v>88</v>
      </c>
      <c r="IC4" s="80" t="s">
        <v>95</v>
      </c>
      <c r="ID4" s="80" t="s">
        <v>103</v>
      </c>
      <c r="IE4" s="80" t="s">
        <v>103</v>
      </c>
      <c r="IF4" s="80" t="s">
        <v>82</v>
      </c>
      <c r="IG4" s="81" t="s">
        <v>84</v>
      </c>
      <c r="IH4" s="82" t="s">
        <v>92</v>
      </c>
    </row>
    <row r="5" spans="2:242" ht="26.5" customHeight="1" thickBot="1">
      <c r="B5" s="167" t="s">
        <v>257</v>
      </c>
      <c r="C5" s="168"/>
      <c r="D5" s="83">
        <v>79.459999999999994</v>
      </c>
      <c r="E5" s="84">
        <v>3.17</v>
      </c>
      <c r="F5" s="84">
        <v>11.61</v>
      </c>
      <c r="G5" s="84">
        <v>51.3</v>
      </c>
      <c r="H5" s="84">
        <v>65.83</v>
      </c>
      <c r="I5" s="84">
        <v>41.34</v>
      </c>
      <c r="J5" s="84">
        <v>148.33000000000001</v>
      </c>
      <c r="K5" s="84">
        <v>32.380000000000003</v>
      </c>
      <c r="L5" s="84">
        <v>58.17</v>
      </c>
      <c r="M5" s="84">
        <v>13.97</v>
      </c>
      <c r="N5" s="84">
        <v>81.91</v>
      </c>
      <c r="O5" s="84">
        <v>22.98</v>
      </c>
      <c r="P5" s="84">
        <v>140.51</v>
      </c>
      <c r="Q5" s="84">
        <v>3.25</v>
      </c>
      <c r="R5" s="84">
        <v>48.29</v>
      </c>
      <c r="S5" s="84">
        <v>55.09</v>
      </c>
      <c r="T5" s="84">
        <v>3.05</v>
      </c>
      <c r="U5" s="84">
        <v>146.06</v>
      </c>
      <c r="V5" s="84">
        <v>25.73</v>
      </c>
      <c r="W5" s="84">
        <v>66.290000000000006</v>
      </c>
      <c r="X5" s="84">
        <v>136.54</v>
      </c>
      <c r="Y5" s="84">
        <v>208.58</v>
      </c>
      <c r="Z5" s="84">
        <v>98.03</v>
      </c>
      <c r="AA5" s="84">
        <v>4.5599999999999996</v>
      </c>
      <c r="AB5" s="84">
        <v>26.93</v>
      </c>
      <c r="AC5" s="84">
        <v>55.28</v>
      </c>
      <c r="AD5" s="84">
        <v>76.069999999999993</v>
      </c>
      <c r="AE5" s="84">
        <v>125.77</v>
      </c>
      <c r="AF5" s="84">
        <v>13.84</v>
      </c>
      <c r="AG5" s="84">
        <v>6.01</v>
      </c>
      <c r="AH5" s="84">
        <v>92.69</v>
      </c>
      <c r="AI5" s="84">
        <v>25.83</v>
      </c>
      <c r="AJ5" s="84">
        <v>2.94</v>
      </c>
      <c r="AK5" s="84">
        <v>12.69</v>
      </c>
      <c r="AL5" s="84">
        <v>3.67</v>
      </c>
      <c r="AM5" s="84">
        <v>84.81</v>
      </c>
      <c r="AN5" s="84">
        <v>76.83</v>
      </c>
      <c r="AO5" s="84">
        <v>76.56</v>
      </c>
      <c r="AP5" s="84">
        <v>12.76</v>
      </c>
      <c r="AQ5" s="84">
        <v>22.77</v>
      </c>
      <c r="AR5" s="84">
        <v>4.54</v>
      </c>
      <c r="AS5" s="84">
        <v>229.24</v>
      </c>
      <c r="AT5" s="84">
        <v>1.35</v>
      </c>
      <c r="AU5" s="84">
        <v>7.45</v>
      </c>
      <c r="AV5" s="84">
        <v>79.7</v>
      </c>
      <c r="AW5" s="84">
        <v>6.4</v>
      </c>
      <c r="AX5" s="84">
        <v>147.26</v>
      </c>
      <c r="AY5" s="84">
        <v>1.1499999999999999</v>
      </c>
      <c r="AZ5" s="84">
        <v>5.74</v>
      </c>
      <c r="BA5" s="84">
        <v>21.18</v>
      </c>
      <c r="BB5" s="84">
        <v>0.12</v>
      </c>
      <c r="BC5" s="84">
        <v>168.22</v>
      </c>
      <c r="BD5" s="84">
        <v>8.98</v>
      </c>
      <c r="BE5" s="84">
        <v>29.76</v>
      </c>
      <c r="BF5" s="84">
        <v>45.08</v>
      </c>
      <c r="BG5" s="84">
        <v>63.79</v>
      </c>
      <c r="BH5" s="84">
        <v>17.68</v>
      </c>
      <c r="BI5" s="84">
        <v>107.83</v>
      </c>
      <c r="BJ5" s="84">
        <v>7.56</v>
      </c>
      <c r="BK5" s="84">
        <v>1.61</v>
      </c>
      <c r="BL5" s="84">
        <v>0.56000000000000005</v>
      </c>
      <c r="BM5" s="84">
        <v>24.69</v>
      </c>
      <c r="BN5" s="84">
        <v>17.52</v>
      </c>
      <c r="BO5" s="84">
        <v>40.26</v>
      </c>
      <c r="BP5" s="84">
        <v>41.76</v>
      </c>
      <c r="BQ5" s="84">
        <v>1.96</v>
      </c>
      <c r="BR5" s="84">
        <v>74.16</v>
      </c>
      <c r="BS5" s="84">
        <v>4.7300000000000004</v>
      </c>
      <c r="BT5" s="84">
        <v>150.15</v>
      </c>
      <c r="BU5" s="84">
        <v>6.27</v>
      </c>
      <c r="BV5" s="84">
        <v>257.62</v>
      </c>
      <c r="BW5" s="84">
        <v>12.69</v>
      </c>
      <c r="BX5" s="84">
        <v>214.27</v>
      </c>
      <c r="BY5" s="84">
        <v>64.5</v>
      </c>
      <c r="BZ5" s="84">
        <v>3.43</v>
      </c>
      <c r="CA5" s="84">
        <v>4.88</v>
      </c>
      <c r="CB5" s="84">
        <v>64.86</v>
      </c>
      <c r="CC5" s="84">
        <v>77.92</v>
      </c>
      <c r="CD5" s="84">
        <v>63.36</v>
      </c>
      <c r="CE5" s="84">
        <v>87.03</v>
      </c>
      <c r="CF5" s="84">
        <v>34.57</v>
      </c>
      <c r="CG5" s="84">
        <v>10.19</v>
      </c>
      <c r="CH5" s="84">
        <v>52.84</v>
      </c>
      <c r="CI5" s="84">
        <v>47.3</v>
      </c>
      <c r="CJ5" s="84">
        <v>0.4</v>
      </c>
      <c r="CK5" s="84">
        <v>191.67</v>
      </c>
      <c r="CL5" s="84">
        <v>42.11</v>
      </c>
      <c r="CM5" s="84">
        <v>0.59</v>
      </c>
      <c r="CN5" s="84">
        <v>15.51</v>
      </c>
      <c r="CO5" s="84">
        <v>12.75</v>
      </c>
      <c r="CP5" s="84">
        <v>8.56</v>
      </c>
      <c r="CQ5" s="84">
        <v>108.26</v>
      </c>
      <c r="CR5" s="84">
        <v>84.21</v>
      </c>
      <c r="CS5" s="84">
        <v>15.66</v>
      </c>
      <c r="CT5" s="84">
        <v>54.83</v>
      </c>
      <c r="CU5" s="84">
        <v>26.78</v>
      </c>
      <c r="CV5" s="84">
        <v>23.29</v>
      </c>
      <c r="CW5" s="84">
        <v>110.37</v>
      </c>
      <c r="CX5" s="84">
        <v>166.31</v>
      </c>
      <c r="CY5" s="84">
        <v>142.08000000000001</v>
      </c>
      <c r="CZ5" s="84">
        <v>3.1</v>
      </c>
      <c r="DA5" s="84">
        <v>249.06</v>
      </c>
      <c r="DB5" s="84">
        <v>0.78</v>
      </c>
      <c r="DC5" s="84">
        <v>8.6300000000000008</v>
      </c>
      <c r="DD5" s="84">
        <v>1.3</v>
      </c>
      <c r="DE5" s="84">
        <v>162.33000000000001</v>
      </c>
      <c r="DF5" s="84">
        <v>53.8</v>
      </c>
      <c r="DG5" s="84">
        <v>41.95</v>
      </c>
      <c r="DH5" s="84">
        <v>360.63</v>
      </c>
      <c r="DI5" s="84">
        <v>288.43</v>
      </c>
      <c r="DJ5" s="84">
        <v>36.71</v>
      </c>
      <c r="DK5" s="84">
        <v>19.64</v>
      </c>
      <c r="DL5" s="84">
        <v>96.04</v>
      </c>
      <c r="DM5" s="84">
        <v>34.880000000000003</v>
      </c>
      <c r="DN5" s="84">
        <v>131.69999999999999</v>
      </c>
      <c r="DO5" s="84">
        <v>22</v>
      </c>
      <c r="DP5" s="84">
        <v>13.55</v>
      </c>
      <c r="DQ5" s="84">
        <v>101.95</v>
      </c>
      <c r="DR5" s="84">
        <v>64.19</v>
      </c>
      <c r="DS5" s="84">
        <v>183.17</v>
      </c>
      <c r="DT5" s="84">
        <v>30.54</v>
      </c>
      <c r="DU5" s="84">
        <v>71.97</v>
      </c>
      <c r="DV5" s="84">
        <v>195.68</v>
      </c>
      <c r="DW5" s="84">
        <v>890.78</v>
      </c>
      <c r="DX5" s="84">
        <v>3.94</v>
      </c>
      <c r="DY5" s="84">
        <v>20.12</v>
      </c>
      <c r="DZ5" s="84">
        <v>124.12</v>
      </c>
      <c r="EA5" s="84">
        <v>20.39</v>
      </c>
      <c r="EB5" s="84">
        <v>22.21</v>
      </c>
      <c r="EC5" s="84">
        <v>45.03</v>
      </c>
      <c r="ED5" s="84">
        <v>7.99</v>
      </c>
      <c r="EE5" s="84">
        <v>94.77</v>
      </c>
      <c r="EF5" s="84">
        <v>34.24</v>
      </c>
      <c r="EG5" s="84">
        <v>5.44</v>
      </c>
      <c r="EH5" s="84">
        <v>168.64</v>
      </c>
      <c r="EI5" s="84">
        <v>93.63</v>
      </c>
      <c r="EJ5" s="84">
        <v>34.86</v>
      </c>
      <c r="EK5" s="84">
        <v>30.96</v>
      </c>
      <c r="EL5" s="84">
        <v>0.45</v>
      </c>
      <c r="EM5" s="84">
        <v>47.42</v>
      </c>
      <c r="EN5" s="84">
        <v>13.99</v>
      </c>
      <c r="EO5" s="84">
        <v>126.38</v>
      </c>
      <c r="EP5" s="84">
        <v>1.17</v>
      </c>
      <c r="EQ5" s="84">
        <v>10.14</v>
      </c>
      <c r="ER5" s="84">
        <v>5.45</v>
      </c>
      <c r="ES5" s="84">
        <v>122.46</v>
      </c>
      <c r="ET5" s="84">
        <v>60.26</v>
      </c>
      <c r="EU5" s="84">
        <v>126.56</v>
      </c>
      <c r="EV5" s="84">
        <v>30.34</v>
      </c>
      <c r="EW5" s="84">
        <v>184.41</v>
      </c>
      <c r="EX5" s="84">
        <v>135.35</v>
      </c>
      <c r="EY5" s="84">
        <v>27.36</v>
      </c>
      <c r="EZ5" s="84">
        <v>155.97</v>
      </c>
      <c r="FA5" s="84">
        <v>89.16</v>
      </c>
      <c r="FB5" s="84">
        <v>73.790000000000006</v>
      </c>
      <c r="FC5" s="84">
        <v>12.51</v>
      </c>
      <c r="FD5" s="84">
        <v>67.88</v>
      </c>
      <c r="FE5" s="84">
        <v>108.04</v>
      </c>
      <c r="FF5" s="84">
        <v>11.26</v>
      </c>
      <c r="FG5" s="84">
        <v>29.83</v>
      </c>
      <c r="FH5" s="84">
        <v>2.4</v>
      </c>
      <c r="FI5" s="84">
        <v>3.77</v>
      </c>
      <c r="FJ5" s="84">
        <v>35.03</v>
      </c>
      <c r="FK5" s="84">
        <v>83.93</v>
      </c>
      <c r="FL5" s="84">
        <v>95.66</v>
      </c>
      <c r="FM5" s="84">
        <v>21.48</v>
      </c>
      <c r="FN5" s="84">
        <v>23.65</v>
      </c>
      <c r="FO5" s="84">
        <v>34.82</v>
      </c>
      <c r="FP5" s="84">
        <v>0.2</v>
      </c>
      <c r="FQ5" s="84">
        <v>17.55</v>
      </c>
      <c r="FR5" s="84">
        <v>22.72</v>
      </c>
      <c r="FS5" s="84">
        <v>44.12</v>
      </c>
      <c r="FT5" s="84">
        <v>99.23</v>
      </c>
      <c r="FU5" s="84">
        <v>370.61</v>
      </c>
      <c r="FV5" s="84">
        <v>70.290000000000006</v>
      </c>
      <c r="FW5" s="84">
        <v>91.48</v>
      </c>
      <c r="FX5" s="84">
        <v>137.35</v>
      </c>
      <c r="FY5" s="84">
        <v>3.02</v>
      </c>
      <c r="FZ5" s="84">
        <v>458.78</v>
      </c>
      <c r="GA5" s="84">
        <v>11.09</v>
      </c>
      <c r="GB5" s="84">
        <v>18.690000000000001</v>
      </c>
      <c r="GC5" s="84">
        <v>56.63</v>
      </c>
      <c r="GD5" s="84">
        <v>44.17</v>
      </c>
      <c r="GE5" s="84">
        <v>4.34</v>
      </c>
      <c r="GF5" s="84">
        <v>9.2100000000000009</v>
      </c>
      <c r="GG5" s="84">
        <v>4.07</v>
      </c>
      <c r="GH5" s="84">
        <v>156.66</v>
      </c>
      <c r="GI5" s="84">
        <v>19.97</v>
      </c>
      <c r="GJ5" s="84">
        <v>17.920000000000002</v>
      </c>
      <c r="GK5" s="84">
        <v>7.93</v>
      </c>
      <c r="GL5" s="84">
        <v>8.24</v>
      </c>
      <c r="GM5" s="84">
        <v>13.95</v>
      </c>
      <c r="GN5" s="84">
        <v>47.94</v>
      </c>
      <c r="GO5" s="84">
        <v>14.68</v>
      </c>
      <c r="GP5" s="84">
        <v>9.3000000000000007</v>
      </c>
      <c r="GQ5" s="84">
        <v>3.5</v>
      </c>
      <c r="GR5" s="84">
        <v>24.5</v>
      </c>
      <c r="GS5" s="84">
        <v>38.82</v>
      </c>
      <c r="GT5" s="84">
        <v>2.74</v>
      </c>
      <c r="GU5" s="84">
        <v>140.26</v>
      </c>
      <c r="GV5" s="84">
        <v>25.36</v>
      </c>
      <c r="GW5" s="84">
        <v>53.3</v>
      </c>
      <c r="GX5" s="84">
        <v>86.53</v>
      </c>
      <c r="GY5" s="84">
        <v>8.1199999999999992</v>
      </c>
      <c r="GZ5" s="84">
        <v>25.09</v>
      </c>
      <c r="HA5" s="84">
        <v>31.29</v>
      </c>
      <c r="HB5" s="84">
        <v>180.45</v>
      </c>
      <c r="HC5" s="84">
        <v>11.57</v>
      </c>
      <c r="HD5" s="84">
        <v>16.27</v>
      </c>
      <c r="HE5" s="84">
        <v>73.83</v>
      </c>
      <c r="HF5" s="84">
        <v>147.06</v>
      </c>
      <c r="HG5" s="84">
        <v>148.61000000000001</v>
      </c>
      <c r="HH5" s="84">
        <v>14.78</v>
      </c>
      <c r="HI5" s="84">
        <v>68.66</v>
      </c>
      <c r="HJ5" s="84">
        <v>7.23</v>
      </c>
      <c r="HK5" s="84">
        <v>4.93</v>
      </c>
      <c r="HL5" s="84">
        <v>189.09</v>
      </c>
      <c r="HM5" s="84">
        <v>44.12</v>
      </c>
      <c r="HN5" s="84">
        <v>11.93</v>
      </c>
      <c r="HO5" s="84">
        <v>73.02</v>
      </c>
      <c r="HP5" s="84">
        <v>89</v>
      </c>
      <c r="HQ5" s="84">
        <v>145.04</v>
      </c>
      <c r="HR5" s="84">
        <v>60.18</v>
      </c>
      <c r="HS5" s="84">
        <v>64.56</v>
      </c>
      <c r="HT5" s="84">
        <v>6.17</v>
      </c>
      <c r="HU5" s="84">
        <v>45.59</v>
      </c>
      <c r="HV5" s="84">
        <v>4.2</v>
      </c>
      <c r="HW5" s="84">
        <v>16.37</v>
      </c>
      <c r="HX5" s="84">
        <v>83.49</v>
      </c>
      <c r="HY5" s="84">
        <v>708.95</v>
      </c>
      <c r="HZ5" s="84">
        <v>4.41</v>
      </c>
      <c r="IA5" s="84">
        <v>1.35</v>
      </c>
      <c r="IB5" s="84">
        <v>13.02</v>
      </c>
      <c r="IC5" s="84">
        <v>64.33</v>
      </c>
      <c r="ID5" s="84">
        <v>4.8099999999999996</v>
      </c>
      <c r="IE5" s="84">
        <v>71.069999999999993</v>
      </c>
      <c r="IF5" s="84">
        <v>64.45</v>
      </c>
      <c r="IG5" s="85">
        <v>6.88</v>
      </c>
      <c r="IH5" s="86">
        <v>30.53</v>
      </c>
    </row>
    <row r="7" spans="2:242" ht="16" thickBot="1"/>
    <row r="8" spans="2:242" ht="34">
      <c r="B8" s="20" t="s">
        <v>180</v>
      </c>
      <c r="C8" s="21" t="s">
        <v>259</v>
      </c>
      <c r="D8" s="175" t="s">
        <v>257</v>
      </c>
      <c r="E8" s="176"/>
      <c r="F8" s="138"/>
      <c r="H8" s="3" t="s">
        <v>0</v>
      </c>
    </row>
    <row r="9" spans="2:242" ht="22.5" customHeight="1">
      <c r="B9" s="70">
        <v>10250</v>
      </c>
      <c r="C9" s="71"/>
      <c r="D9" s="173"/>
      <c r="E9" s="173"/>
      <c r="F9" s="174"/>
      <c r="H9" s="4" t="s">
        <v>980</v>
      </c>
    </row>
    <row r="10" spans="2:242" ht="22.5" customHeight="1">
      <c r="B10" s="72">
        <v>10355</v>
      </c>
      <c r="C10" s="71"/>
      <c r="D10" s="173"/>
      <c r="E10" s="173"/>
      <c r="F10" s="174"/>
      <c r="H10" s="4"/>
    </row>
    <row r="11" spans="2:242" ht="22.5" customHeight="1">
      <c r="B11" s="72">
        <v>10290</v>
      </c>
      <c r="C11" s="71"/>
      <c r="D11" s="173"/>
      <c r="E11" s="173"/>
      <c r="F11" s="174"/>
      <c r="H11" s="4" t="s">
        <v>981</v>
      </c>
    </row>
    <row r="12" spans="2:242" ht="22.5" customHeight="1">
      <c r="B12" s="72">
        <v>10291</v>
      </c>
      <c r="C12" s="71"/>
      <c r="D12" s="173"/>
      <c r="E12" s="173"/>
      <c r="F12" s="174"/>
    </row>
    <row r="13" spans="2:242" ht="22.5" customHeight="1">
      <c r="B13" s="72">
        <v>10479</v>
      </c>
      <c r="C13" s="71"/>
      <c r="D13" s="173"/>
      <c r="E13" s="173"/>
      <c r="F13" s="174"/>
      <c r="H13" s="4" t="s">
        <v>260</v>
      </c>
    </row>
    <row r="14" spans="2:242" ht="22.5" customHeight="1">
      <c r="B14" s="72">
        <v>10300</v>
      </c>
      <c r="C14" s="71"/>
      <c r="D14" s="173"/>
      <c r="E14" s="173"/>
      <c r="F14" s="174"/>
    </row>
    <row r="15" spans="2:242" ht="22.5" customHeight="1">
      <c r="B15" s="72">
        <v>10480</v>
      </c>
      <c r="C15" s="71"/>
      <c r="D15" s="173"/>
      <c r="E15" s="173"/>
      <c r="F15" s="174"/>
    </row>
    <row r="16" spans="2:242" ht="22.5" customHeight="1" thickBot="1">
      <c r="B16" s="73">
        <v>10500</v>
      </c>
      <c r="C16" s="74"/>
      <c r="D16" s="177"/>
      <c r="E16" s="177"/>
      <c r="F16" s="178"/>
    </row>
  </sheetData>
  <mergeCells count="13">
    <mergeCell ref="D11:F11"/>
    <mergeCell ref="D16:F16"/>
    <mergeCell ref="D15:F15"/>
    <mergeCell ref="D14:F14"/>
    <mergeCell ref="D13:F13"/>
    <mergeCell ref="D12:F12"/>
    <mergeCell ref="B5:C5"/>
    <mergeCell ref="B4:C4"/>
    <mergeCell ref="B3:C3"/>
    <mergeCell ref="B2:C2"/>
    <mergeCell ref="D10:F10"/>
    <mergeCell ref="D9:F9"/>
    <mergeCell ref="D8:F8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EFD6B-AFFA-474B-BE08-0F17571F267C}">
  <dimension ref="B1:F14"/>
  <sheetViews>
    <sheetView zoomScaleNormal="100" workbookViewId="0"/>
  </sheetViews>
  <sheetFormatPr baseColWidth="10" defaultColWidth="9.1640625" defaultRowHeight="15"/>
  <cols>
    <col min="1" max="1" width="3.6640625" style="1" customWidth="1"/>
    <col min="2" max="2" width="18.5" style="1" customWidth="1"/>
    <col min="3" max="5" width="9.1640625" style="1"/>
    <col min="6" max="6" width="23" style="1" customWidth="1"/>
    <col min="7" max="16384" width="9.1640625" style="1"/>
  </cols>
  <sheetData>
    <row r="1" spans="2:6" ht="16" thickBot="1"/>
    <row r="2" spans="2:6" ht="39.75" customHeight="1">
      <c r="B2" s="93" t="s">
        <v>1</v>
      </c>
      <c r="D2" s="3" t="s">
        <v>0</v>
      </c>
    </row>
    <row r="3" spans="2:6" ht="19">
      <c r="B3" s="94" t="s">
        <v>2</v>
      </c>
      <c r="D3" s="25" t="s">
        <v>317</v>
      </c>
    </row>
    <row r="4" spans="2:6" ht="19">
      <c r="B4" s="94" t="s">
        <v>3</v>
      </c>
      <c r="D4" s="8" t="s">
        <v>310</v>
      </c>
    </row>
    <row r="5" spans="2:6" ht="17" thickBot="1">
      <c r="B5" s="94" t="s">
        <v>4</v>
      </c>
    </row>
    <row r="6" spans="2:6" ht="17.25" customHeight="1">
      <c r="B6" s="94" t="s">
        <v>5</v>
      </c>
      <c r="D6" s="179"/>
      <c r="E6" s="180"/>
      <c r="F6" s="183"/>
    </row>
    <row r="7" spans="2:6" ht="17.25" customHeight="1" thickBot="1">
      <c r="B7" s="94" t="s">
        <v>6</v>
      </c>
      <c r="D7" s="181"/>
      <c r="E7" s="182"/>
      <c r="F7" s="184"/>
    </row>
    <row r="8" spans="2:6" ht="16">
      <c r="B8" s="94" t="s">
        <v>7</v>
      </c>
    </row>
    <row r="9" spans="2:6" ht="16">
      <c r="B9" s="94" t="s">
        <v>8</v>
      </c>
    </row>
    <row r="10" spans="2:6" ht="16">
      <c r="B10" s="94" t="s">
        <v>9</v>
      </c>
    </row>
    <row r="11" spans="2:6" ht="16">
      <c r="B11" s="94" t="s">
        <v>10</v>
      </c>
    </row>
    <row r="12" spans="2:6" ht="16">
      <c r="B12" s="94" t="s">
        <v>11</v>
      </c>
    </row>
    <row r="13" spans="2:6" ht="16">
      <c r="B13" s="94" t="s">
        <v>12</v>
      </c>
    </row>
    <row r="14" spans="2:6" ht="17" thickBot="1">
      <c r="B14" s="95" t="s">
        <v>292</v>
      </c>
    </row>
  </sheetData>
  <mergeCells count="2">
    <mergeCell ref="D6:E7"/>
    <mergeCell ref="F6:F7"/>
  </mergeCells>
  <dataValidations count="1">
    <dataValidation type="list" allowBlank="1" showInputMessage="1" showErrorMessage="1" sqref="D6" xr:uid="{D63475AE-9563-46FA-969C-836509BB85F2}">
      <formula1>$B$3:$B$14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96CF9-F822-4C12-B644-008C49DEBF0E}">
  <dimension ref="B1:I10"/>
  <sheetViews>
    <sheetView zoomScaleNormal="100" workbookViewId="0">
      <selection activeCell="G8" sqref="G8:I9"/>
    </sheetView>
  </sheetViews>
  <sheetFormatPr baseColWidth="10" defaultColWidth="9.1640625" defaultRowHeight="15"/>
  <cols>
    <col min="1" max="1" width="3.6640625" style="1" customWidth="1"/>
    <col min="2" max="2" width="20.33203125" style="1" bestFit="1" customWidth="1"/>
    <col min="3" max="3" width="23.33203125" style="1" customWidth="1"/>
    <col min="4" max="4" width="3.6640625" style="1" customWidth="1"/>
    <col min="5" max="5" width="4" style="1" customWidth="1"/>
    <col min="6" max="6" width="28.1640625" style="1" customWidth="1"/>
    <col min="7" max="16384" width="9.1640625" style="1"/>
  </cols>
  <sheetData>
    <row r="1" spans="2:9" ht="16" thickBot="1"/>
    <row r="2" spans="2:9" ht="39.75" customHeight="1">
      <c r="B2" s="20" t="s">
        <v>300</v>
      </c>
      <c r="C2" s="22" t="s">
        <v>301</v>
      </c>
      <c r="E2" s="3" t="s">
        <v>0</v>
      </c>
    </row>
    <row r="3" spans="2:9" ht="19">
      <c r="B3" s="96" t="s">
        <v>295</v>
      </c>
      <c r="C3" s="96">
        <v>9</v>
      </c>
      <c r="E3" s="25" t="s">
        <v>316</v>
      </c>
    </row>
    <row r="4" spans="2:9" ht="17.25" customHeight="1">
      <c r="B4" s="94" t="s">
        <v>299</v>
      </c>
      <c r="C4" s="94">
        <v>50</v>
      </c>
      <c r="E4" s="8" t="s">
        <v>313</v>
      </c>
    </row>
    <row r="5" spans="2:9" ht="17.25" customHeight="1">
      <c r="B5" s="94" t="s">
        <v>294</v>
      </c>
      <c r="C5" s="94">
        <v>12</v>
      </c>
      <c r="E5" s="8" t="s">
        <v>314</v>
      </c>
    </row>
    <row r="6" spans="2:9" ht="19">
      <c r="B6" s="94" t="s">
        <v>293</v>
      </c>
      <c r="C6" s="94">
        <v>100</v>
      </c>
      <c r="E6" s="8" t="s">
        <v>311</v>
      </c>
    </row>
    <row r="7" spans="2:9" ht="17" thickBot="1">
      <c r="B7" s="94" t="s">
        <v>298</v>
      </c>
      <c r="C7" s="94">
        <v>82</v>
      </c>
    </row>
    <row r="8" spans="2:9" ht="18" customHeight="1">
      <c r="B8" s="94" t="s">
        <v>296</v>
      </c>
      <c r="C8" s="94">
        <v>69</v>
      </c>
      <c r="F8" s="185" t="s">
        <v>312</v>
      </c>
      <c r="G8" s="186">
        <v>47</v>
      </c>
      <c r="H8" s="186"/>
      <c r="I8" s="187"/>
    </row>
    <row r="9" spans="2:9" ht="17" thickBot="1">
      <c r="B9" s="95" t="s">
        <v>297</v>
      </c>
      <c r="C9" s="95">
        <v>35</v>
      </c>
      <c r="F9" s="154"/>
      <c r="G9" s="188"/>
      <c r="H9" s="188"/>
      <c r="I9" s="189"/>
    </row>
    <row r="10" spans="2:9" ht="35" thickBot="1">
      <c r="F10" s="53" t="s">
        <v>300</v>
      </c>
      <c r="G10" s="190"/>
      <c r="H10" s="190"/>
      <c r="I10" s="191"/>
    </row>
  </sheetData>
  <sortState xmlns:xlrd2="http://schemas.microsoft.com/office/spreadsheetml/2017/richdata2" ref="B3:B9">
    <sortCondition ref="B3"/>
  </sortState>
  <mergeCells count="3">
    <mergeCell ref="F8:F9"/>
    <mergeCell ref="G8:I9"/>
    <mergeCell ref="G10:I10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5<>=AB@0FVO  1 "   I d = " { E B 9 F A D F 2 - B A C A - 4 0 2 5 - A D 7 0 - D 8 F 6 4 3 F 8 4 F 9 F } "   T o u r I d = " 6 7 e 7 6 4 e b - a 2 8 b - 4 d 6 a - 9 e 1 8 - c b 6 d 8 c 5 7 3 1 0 3 "   X m l V e r = " 6 "   M i n X m l V e r = " 3 " > < D e s c r i p t i o n > "CB  <>6=0  225AB8  >?8A  45<>=AB@0FVW< / D e s c r i p t i o n > < I m a g e > i V B O R w 0 K G g o A A A A N S U h E U g A A A N Q A A A B 1 C A Y A A A A 2 n s 9 T A A A A A X N S R 0 I A r s 4 c 6 Q A A A A R n Q U 1 B A A C x j w v 8 Y Q U A A A A J c E h Z c w A A A m I A A A J i A W y J d J c A A H 7 n S U R B V H h e 7 b 3 n c y N Z k i f o C C g S V K D W m k y t M 6 s q S 3 T p q t Y j u m d 2 d m 5 n 9 / b r m a 2 t 3 d m a 7 d n t p / k / T t j Z 7 d 2 I F t N a l J Z Z m Z V a M 6 m 1 J k g Q W k X g / O c R Q Q S C A R D M q u 6 Z D / P L Q h E y x H u u n 7 s / 1 0 + / j O b p K e D i R 2 + T S k s 7 b h p q y d H q r k I v D G V p f N 1 D 8 9 u K / i U b f B 6 i V 0 c z x i s d 8 Y y L a n w H X 0 J G d d H H E 1 7 q b V R p k c 9 p x Z E 2 l f y e P D 1 Y 4 R N U i K F m l U b 4 d 1 b g n k y 8 M + Y z n h X w Z j B N 7 k 4 X L Y T v U J 7 / 1 e y 0 U 1 N L N y l 1 x h d K I B q L 0 d L i E h 0 / f o z U a Y 3 c w 8 7 j Y w K j M b v 0 i N y 1 a e o P X t D f t C G V S p G i K H R 3 N U A 5 H h u M v R N y K p / P r R T d 2 0 H Y S f A 9 b r v p T H e O X A 4 / T O d c M t 7 A z P Q k t b V 1 U E 1 t L X / 3 4 L N 8 8 m C b X j n d Z L z a j 1 K U k M / n S V N V c n u K 5 3 h x f o 6 q q g M U j 0 W p o 7 N L J j G v 5 a k 6 E D C + o U P l 3 + L q F H c x 7 V i B 6 3 / 4 8 A n 1 D B + j h i q 8 N j 6 w Y T u 0 R R 6 + j v q G o P F O A U / F U J 3 1 K i l 8 M g y s x 5 2 n 0 1 0 5 e T + n E X 0 4 v p 8 Q T V R 5 i V 4 e K T D U 9 T k v P T v g T A h W m M x 0 e T B H 1 2 a L B x T n 1 z Q X 8 R g e C m 8 f L 2 Z s w D p + V o Z q r t H o P O n X 6 W 5 z U Z j W K F j V I a 8 r w S 9 / + W t 6 6 + 0 3 q N p f X X y S E p j b u U / Z O D N 8 z z n + e u E H i 4 s L p G o q D f Q P y u v r 8 z x + / V k e H y I v 8 2 g 5 e l 4 N p 6 g z y F R S A a a 2 3 D T M A g f H 2 9 n Z p s b G Y g b I 8 j w v z k 5 S V 1 c P E z P f 0 y G Q Z l I J R 1 P U 3 u h 8 L U 7 T O D 0 5 z t e i k N f n J Z / P T + 0 d n T Q / M 0 3 9 Q 8 P G N / Z j 7 N E D 8 n l 9 N H z k q P G O D j B g b / + A 8 W o / 5 v i 4 3 u Y j 1 B P k m y w D T d N E o N l x a I Z 6 6 1 i G V l g b d T W o F E 0 r V O c v n P h d B 6 l u h Y + J / 9 U j B z O Q F S y Y 6 P 0 n P n q L G e C g 4 1 e C o + 0 q 9 b N m t c N O i / P h 2 3 v a I X s v T 0 p b n t w d o F p 5 q 2 J g 4 B 8 9 f E w j I 8 M s N X X i y y 1 q 5 O k t r 6 W A x c V F l q x Z q q q q p u a W F v J 6 W C J Z k M q 6 6 N G a m 6 I p F w u q r A i 5 g 5 C b 4 v v o 4 9 v w O X 8 Z g m l y Z o m 6 W u t F 6 y w x E / c Z B A i t b G X w p w E 0 x f z c D D V 2 H q H G g D P p W d + N R a N U W 1 d s A o S 2 N n k 8 W o 1 X 5 b G y t E h 1 9 f X 8 a J D X G + t r 1 N a + X x h C A 5 o a F u d M x G N y v x 2 d 3 f I e k O e 5 d F m Y K J f N k s d b P C c H z 6 o F u n b J C z M B V m Y C I P X r q 5 w H y c N n a q p x / q w c 7 i 5 5 6 O X R 7 N f C T L g 2 J 2 Z y g t X U c j e 7 2 N Q r M J O 6 z E O d 1 J + b 0 P I a a w 9 d W C z s F I b V l X Z R T 1 8 P Z X K 6 F h d E K y P K 9 v Z 2 G h g Y o g 6 W y H Z m A q q 8 e b r Y m 2 M z u j J m A u Y a 3 H v M p M X y t L W j P 5 9 l E + / D c S 9 t r q / S 0 e E e I U J I Y J h R W S a c l e g T 2 k 5 s y 3 d B f C Y g M A 4 D V c 3 R 0 P A o 3 V / 2 0 F r E + a K X I w + N Z 2 x e M f N k M m n j l Y 5 K m C m X y 9 L S w r x c O 5 g p s r s r 7 4 O Z N j f W 5 b k V 8 7 M z t L q y J M / B w G 0 8 5 m A P 3 O v 6 2 p p o N v O u 0 + k U f 3 d Z m G m Z B Q 7 O A U G B s a h Y Q 5 3 v y V J L r f P g X Z v 1 U j C g i d 3 t h A D 7 S B f 7 c l T N B F A p 8 M 3 3 m I l g T h 7 G N y o F d i P o j a M F M w 8 3 n 0 y m h E n 8 P h 8 T r O 0 c o P 8 K T q u u s m T z s N z m e 4 y E Q 1 T f 2 U L a F r 9 X y + f Y 5 C l p d J H C F t O d O / f o 6 L E R C l T X 6 L 9 b Z E 3 R e z A X Z D I Z N n N K C 5 P 1 2 B S 1 1 g w y Q 5 X 2 D Y C N m E J V 7 P d Y B V 6 c h + P e c o a O s B m V o Q U 2 q X z U 3 N y 6 z 5 S Z Z j + p M d h I Q T b 9 t j Y 3 q K a m h r W X r j X S 6 T R 5 m b B W V 5 e p u 7 u X C T n H B L v B p m A V b e 1 u s V X i J b e 3 j j p b g z L m K 8 t L Y r Z 1 d u m S f z W i y D V Z / e h E J k z V P t 0 / w W / C b H b 6 / V W i M a 3 A t b S 0 t h m v C s A 1 r D H B w 8 e p b 9 A 1 k 4 m 5 6 S k a G B 4 R 5 u l k k 9 U E m H Y 7 F J J 7 A Y N A k K R S S a Y N P 4 8 H j 2 2 J q V L 5 X F a / r i K G 6 m r I 0 c l O Z 8 l + Z d o r g Q U n n O j M 0 V z I T S + y w + x k 3 0 P Q r e y 6 K c Y C K M H H A O P B j G E + p 0 2 W 4 m D A J L / + O n C M T b 2 O 2 i R F o z E 2 w R 4 x M y V p 9 M i I c K 4 / 4 K U E X 8 T c 7 B y 1 t r Z S L B 4 n l X 2 Y Y H s 9 j R 7 l 7 7 C v u B v b Z a J V K J F I 0 N C Q 7 s O U g 7 q s k b v b I E w e u t 2 5 K G X r M 9 T E / 1 x + H v h 6 v s 8 w m 5 I N f H 9 l b l F j G w x j V 8 r h z 2 m Q 3 u z L K u U 1 u M q y E E I F B A q G 2 d 4 O i c k C a e 9 m R 1 1 b 4 f P U 8 T m Y Z v N b / A M e F 6 W F / 7 D S 1 d b z l G i M U Z 3 N 9 C q H r b h C L e x 7 m g C N m E w D p m p 3 d 5 M L L 0 G L u T x N K F 6 m A x d d Y s F r Q v + 2 j o m x x 3 T k + A l 5 j u s e m 1 y k m r Y R S q 4 9 E H P a X 1 X s k 2 2 u r 1 M r a / h S S P A c 7 2 x v U 2 t b m z A g T E H F 4 6 e o u 4 e O t L P G y a m i l Y Z H j / J 4 6 W N f a g 6 s K M t Q Y l f y 3 7 d O W F R u v n D Q z 6 Z 8 T P D G C w M v D W f F 5 I G v g m / C V H M K A M y E P D S 1 U S w J / 1 B A d K g r / 5 B 2 Q l t 0 5 t x p a j D M G R P 2 Y V L n W X v 0 u + T + M 9 k M Z W d V q j l S L Q P 6 4 Y c f s R R v Y n O s T R z y o E O k J 5 / g c Q s U H 3 V x a Y k i 2 i L V 1 v v 3 R e 6 0 C B N v v f H C A T c X P D T a E K I G m 7 Q V M M 2 C 6 F 3 M T 3 k e 5 n x E N 0 f x G l a m y + 2 i M D N K a 6 0 + z R N P x u j I s e P y 3 A p o W q W F N a 3 d s j Q 0 N c Y C x 1 V s 9 + W E 2 D T z J d w u J 6 X J w i W p R i k a T l B 9 U z t r T e N 9 v u 7 c v E b Z R j c x a V O M 5 + e U E e w y g X l c X V 2 h 7 p 5 e 4 5 0 C I C h i 0 Y h o p Q X 2 0 b p 6 + i Q S V w n A o N s p H 5 u g b h H q O w m F o k n 2 9 4 / m a H m H f e i d W W r q G h I r D L A z F v x O K A e V H y U Z C g P o d a t 0 p i d E z T W F i c y z O f P p d p V E a 0 x 0 N m h 0 p l v n r K s z P v J 7 s n S h N 0 8 f P v b y b 4 n O d m V J W + b J M A T 7 O 4 9 Z R P 8 R k U k l 6 H U 2 9 w K 2 U C q w j 5 n W W L M g + G A C Y + j A 9 5 B q 9 x 8 8 o P 6 + P m a w Z n l P C N t G k F t s R k C r d X V 2 0 k c f f U K X n r l I 8 V i c E q w h a + t q q I 0 1 B C Y + N 5 s n z 2 B p Y k X 0 a a B M V M u K c H h H 7 P x A o I Y Z q 4 F q / Y U p j u / G q W q N x w E G B 9 O b e 4 j P a d A d / N V z P T l a W A 9 R X 7 t + T 7 k x v q 7 j + n X t 7 o b J v 1 x D V S e K b z I 3 z t 8 5 W v r a r Z g P 3 6 H V + X p 6 7 s w w E 6 b x Z h n Y i R O + T v / g k P H K G W O P H 9 O i 6 x y d r s m R K 5 i n t k 3 W y m x o 7 I F p F 8 L H x c O Q T / A U h / I 0 V w V a 1 S j o 1 U h b 4 y l n n l U X e X w M 3 o V g R d R w Y d t D f U 1 Y T n C + e E e G A j O Z q K / e p c u D u j r N M 7 f e 3 P X S p a o M 5 d t d s g b 1 Z M 3 D / l G W m v w 5 U m B T M D 5 7 5 K M 4 q 8 l G R a N L y Q y 5 L x g n h 6 J j X v r 9 o 9 I M h T O X G + d k S q P q q t K a L b S d k 2 M 0 B T 1 s y u g h 9 b 4 m T c x P J 5 j n U v n e 3 I 3 G C w t U 9 o P c Z X z g E J s N G K / g d h N 5 R l 2 U Z l v 8 y p V r d P 7 8 W X k f A 9 8 Y L N Z i K o s 0 N 4 8 P h v m d d 9 + j N 9 9 8 n U L M e F h b i s d j b F I O U R X 7 D C Z g 3 8 P v q A T w N + D r W P H R h J e a m F h g V l 8 e g P n t k i W O N f Z f E B 7 O R 3 k c 2 J p T x 1 R y H 2 W 1 w s M 7 8 2 C K h k 6 P 0 M 4 m H 6 + h S T c J a 3 i 0 M j y m 7 N P H h s J y T Z q m U j a T p c a m J l q J j F F X / X 7 t Z 8 X k 1 h g N N o 2 K m f k 0 m F m O 0 1 C 3 7 o e W g j n u 2 i p / n 8 9 j X 2 8 E o F X C b J Z C X u 4 m X D T s 8 B 0 r V h a X q K t X 9 7 n y u z x e r G P C r M k a L Y E 2 u C d F D G V l J I C n n M 0 9 3 V z L s x 3 9 W c R P 3 x j J 8 M X K W 7 T 8 0 E U z 7 M S 9 b D r 7 + D l / Z j J M a 6 1 G 5 5 n Z w H Q h v r k T R z W 6 O e 8 V Q i q F N E + Y v 0 R I 9 2 n R W R O l s w O 6 j 6 G t 8 c l T T D M D 5 j k w 8 G z u d D q f E / 6 D w s K j F F S + r 4 X k H D 0 Z n 2 B N m K b n X 7 x M L S 3 N w h z Z b I 7 N t N K 2 H M y U L 6 9 d p 4 G B A Q r U B N h H 0 R d H F + Y X a X 5 h g Z 6 / / B z 7 e n E e k 6 y Y J V i g j e Z X q D U w I g 5 z F f s N t b V 1 h k + 0 L Y z X 0 d G x T 6 o D I C B r J L D o N S K W x n K S x s 4 W B O P 4 4 z E 6 e u I 4 Z T d 4 v h s V 8 n g t 5 h N o z 4 E f F n b u k p t V d H f w p P H O f j i F w Q + L e D x B S x t J O j q o a 9 G y 4 P u 8 s + j h + 3 V R L O V i B Z E X / / x I u 8 b M o F F d F d 9 v 6 e k V Y C 5 z P A e 1 9 c X X n W f B M p H 3 8 D H y 1 N W o U S R p Y S g 7 M w F v G 7 7 T x p i L J p l x 4 F g 2 g 0 l y G b q i + o U j 8 T O s m r / a m 6 F 3 Z g t S N J N l k x H R L + N i 8 d r n 1 V 8 g 2 p R i R 7 8 U c E w 4 4 2 6 2 / 5 0 A 3 6 B C 8 5 j P n 2 f n O E 8 X + 2 3 O H i M 3 g 8 F U 2 B R 1 P s 9 e 0 A C w f C U f 4 8 / i L A V Z q i k u n i x m j P f e / Y D e / u a b w h B f B 7 a 2 Q n T v 7 g N 6 9 b V v 7 E n z + Z 0 7 8 h d o q R l g J 9 9 B p T K w f l I J E A S A O a i t 8 O 3 x e L p Y E 2 9 t b p I v 7 K f 6 I / W U S q Z o P a O x Q K q h 5 B O i h l P G c U s w F A h v A 1 9 k 9 D W e k 7 9 2 j K 1 6 6 H g J a + E w i M f j E m 2 0 A 6 b 4 C v u r v f 3 9 M h f q H F + q s Y 7 7 L l t O m J 0 3 W U k c Z p o w v 1 i D s m d p m I D Z a P r M C h j J i Z n O t y z T j S 9 v 0 e K V Z Z r 0 e Z k 5 9 O + E Y g q l v E y E b B a 0 G W F 0 Z D J k W K s 8 Y 2 Q 9 s O 8 o z L M T z g n x A y Y z A S + N R q i 3 i W 2 s E s D N g p l S K W f C w H 2 F I + V V N B C L h G j + 7 j u 0 / v g 9 i k b j x r s 6 1 H k + z p B b m C n P M k V b 1 O / F B J x 7 J c g X w v / l b q r s 4 / D n x u W 4 e B 7 d M H l 3 H 8 n r i Y k p G h 4 e o p 1 Q 6 X u q B N p O 4 R q g 5 b B m 4 2 K T 1 U R j d Z f 8 r f b U l W Q m R + D S L X E l E 6 Z v p f B h N d b a W E s L V N U I M 4 F I s t M 5 6 k 0 F y K O o w k z w O z Q W j J m t w j V Z A Y 2 Z 4 z n L 7 V S x s I 1 I C p C d t t y 7 4 8 a z p w P C 9 N B y k X D Y e K c Y 8 E f 7 W O P P T U / r b x j 0 t 8 3 m H T D Q q h 2 K m Q B Y A G A m M K s T 4 I s J c a g s Z H 9 y j S n H B p z w r e P F M / C u E U h o q G b V l l L k c + 0 6 z x T W W U Z c j o E G D C a k R D a r k R e 5 M U + J X I 4 v k a / J Y 9 F Y q X S e / Y z S I + N R m J k 1 D 3 U 1 a H S 6 O 8 O O e o w + / + x z u v z c s 1 R X X 0 P + K k g r v i b b 6 O a Z I K C Z z M A E 7 H C K s S Y a 1 U V y 9 i H f y y n 9 s 4 y a Z I L 3 S I D h w b 2 H d P H S e a o + Z C q O H d B + W M P C Q u H v f v s O f e v b b 1 c c r b I C W k p b Y G J A 5 N g 2 N Y / u 3 6 e R I 0 d 5 D P y 0 u r T M J l i t 5 L 6 5 d 7 y 0 l l k R j d j U 2 s z n x T 2 z w G H G c M H n S / L f a j a R F 1 j Y 9 B W P 2 9 r G A m U 8 2 z J P b b X D V O U t N o 9 g s i 7 M L V A 3 + y E 4 7 9 N i a X 6 e f Z l e C m 1 u i e Z o 6 2 i n P F s h i f S O C J l 0 L i 7 n N n 0 e j T W U w h o K f I 2 p X u T f Q 3 s 9 L T A v p s W g b f C x 4 a 5 a p m c f Q 3 n c K t V X J e l S v 5 e 0 J x p l h t 3 0 6 e T + N Q 7 w B 3 L I j u e y N O b x U j T G 9 m i t T m i w S W G j m z i I + A + C j 6 8 f I c k s M x Y Y 1 M Y D g l d G M 2 I n Z 3 I q h Z M e m l j 3 i E J 5 c T g j N q 6 2 x N f F P u X 2 d p g J K E C 7 4 a g M T g d P i B X 5 D T 5 H M x M P C y O s F w m M Y I o V 8 D U S y Q Q t L 6 / Q k d F R I b i v A 7 k p j T w j + j h u M t E I c T c 5 a 6 P c B F 8 j + w F K i 1 K 4 V g O l z L 5 Y N C Y M 5 A Q E H p Q u 9 u H Y F 6 p f H a T g 0 Q b S H v H x T y s U 5 3 G t 8 R b s v C 2 2 V J q S / J k R s F l f W a X 2 r k 4 J T O T U N D U G e n j e A u w O B C Q 1 C s A 8 z I U 8 N N C c E 2 Z I J p J U U 1 s w 2 y Y n H / M 4 Z 2 i k 9 6 z M s x P m t + / K 3 / 6 m g k l p J f J I a o s 8 a j X 7 p D U i C J b n F q l r o E e 0 z N W 7 i / T 8 O T 1 s h / N b l 0 5 M L M z N U T A Y Z H + p e G n F D o l a F 7 K S 9 l D E U O 0 N m 2 z f e s i n 6 O H l / D I T F w 9 w m k 2 6 q 9 M + Y a B e l v w L a r H E B K H D X w J a 6 9 b p a F u Q E h m F b i 8 y U / J N m Q t j l Q B C 8 U L v P K 2 E m + h U d z E j W 6 O D E W b g e o O B g W + d d L B p D M C 8 c 9 u E E i T W b 3 7 1 O / r u 9 7 9 d N H n a F h N q k A d r N s + E z e 8 b H 6 m T r I 1 Z + b h 7 F F p Y W J R F T q y q 1 1 o I o h R S 2 a h k N P Q 3 n j f e K Q 3 4 Z k o N m 8 s 7 O 5 R M p q m r a 3 / e G a 7 F P V p 6 s g E n h n o y e Z v q 2 v z U 3 b A / a G B G H k 1 s 7 i 5 Q v b + d 3 I s K R d o 3 y a / U 0 2 6 u Q R a H 4 T O b a z L w p 9 Y 3 1 q m p r Z 0 W t 9 0 0 1 K q b 4 k v h h y z g c t R a O 0 T j a 0 1 0 r j f H 5 4 D A Y 8 b Z 9 O w t s 0 D T I N j i Y 6 2 1 n Z m h 5 k A / V f v 0 Q M 7 8 z C z 1 V 7 C I D o C p 0 p k k p b Q w N d U U M i A A a P 2 P l 3 y U 5 U v r b s z T y a 6 C P 7 2 + t s o 0 5 5 F A C R a H 4 7 F Y U U Y G 0 o 6 a m p s p m 4 H f x d b W T o 4 8 Q Y 8 E k Z x Q x F A 1 L B 1 e Y M 5 1 j e o D m 7 / P z y E t L b 9 9 x 0 L U m U y e m u r y N N q + R Q 1 V Q d o I K 9 S p M c M p H p r c q N x M Q U 7 a q 0 e M S K E B j Q c h v 8 P E V c c a i Q k 8 c z d L v 8 w E 2 K R i Q 8 2 m p U A H Z 3 u y 1 M p a A 6 v v L q h h n m 9 E 7 5 D l I O t I P E Y K H y e P + W Z 3 6 s H 4 Q z p x 6 g R 5 q p i D + X N 1 i Q m q x 3 J Q C 9 Q N J m D W A u Z 6 1 D / 9 9 B f 0 g x / + q f 6 i A k R S G 7 S T X K a + I C S v c Z A D E A p t 0 9 W r X 9 I 3 v v E i 1 W X Z p 9 n l 6 x t 2 v j 4 n 2 B k K B A f p W 9 f u J q + 7 i q L p T a p i X y y V i 1 J P 8 D Q L P r 4 9 2 6 W F m a k b 3 E E W B m v U A e 3 D z n 5 H r p v y P X D Q d Y 1 g l p F 4 M z 5 6 F P b S S H t O 5 h N I Z H f F 3 1 v b z f F 3 F q i 9 3 r o Y V M D c 1 A w N j J R e W 8 J 1 7 P B 4 g L m i k Q g 1 2 J Y h A D N F y 3 Q z 7 M g w H T x c 9 t A F h + A U g K w J m N b I Y X T C 6 v I y d b b y v R v 3 h m v C U o E d R Q x l R v W A / C Y / m P C S n S 6 q Y S p 9 d 0 p n J E j 2 N 4 5 l 2 E f h J 8 h n Q S T P E O M 8 Z / T e E 7 8 Q O 7 6 X Z H + k u q o 0 E Y A R c E 4 V t j 5 b N V g L K Y X Y k w h d U V u L y G R 7 d Z K 8 4 Q d i E p 4 + c 1 I k S 5 2 v h q o a q s p q x U w 6 S z M s / Y 4 d P 8 p m g a 6 E 8 r A p + T f 7 U u I g i C 2 E t j k Z I r U W u V 6 V l 2 / A v F j c v V e R h n K l 2 F T 1 s R j n c 4 J Y 7 9 6 9 T x f O n W c J v j 8 5 t h x Q d g H C A 3 E h z Q Y m k B V I 5 H U r + j E z I Z V 8 z c U 3 H t 7 e o W A J U 3 N 5 Z p G 6 h 3 p p 6 s k T G j l 2 z H h X B x Z F k y w E v U w u P i O Q B W T V L D O y 8 z 0 g g D A w X N m i 9 U F A N k W p m q f 3 H v v o z e P F E b 4 p d g 0 g B M q C a Q A 0 G q n Z p s Z W n Y k g o B K x O N X Z l k W E o d 5 S k v w F F y W H F a q F 4 8 n j q L E o V 2 J 8 Y Y i 0 t b o o x Q r k x r y P X m Z f R Z 1 i z c G M 5 s L a I w j O N k 5 I 1 3 i w U m z U I 7 E W W g T B P m i J P c K t T G C T F u X / p f i 3 r P j G m e i 6 G h e o d r W L P I Z F A A b G I m P s U Y K y r N K x L r O 5 s U V b b F J k c z k x z 7 C + A u 0 G 2 3 q E J e I C O 6 6 v v v A y + e r 2 + 4 h O Q M b D N k v K H n Z 2 X Q k v 5 Q P O 0 s 4 Z I K 7 9 T C 4 M 5 I Z g M j i b k Y e v a J j Q 8 N E g e V t b W + R 1 J Z i b Z V N p s H T N j x V Y S 3 E 5 p L x t b 4 Y k M A H o Y W F 5 S h P h G B 0 J 1 g r h b o 0 x g b G f 5 f X u H z 8 s l G / x e A c D e V l Q b j R N R A c s z s 1 T 7 8 D T B w q A 5 Q U E P N g / c t B O J r A 8 o L a 7 6 O N x r 6 y v f j 7 p p R N d q i x 6 A 7 k s m 3 P W 9 T a G U x q Z F U i k B W 2 Z c O 3 e 3 8 i 7 B l y k j v F F N b n Z R 1 L F Z M o v 8 o H 2 F j / 1 u Y 4 9 Y M v p t P 5 a 1 m i C / D u + F t j V Z n Q K p g N i 9 u + + N 0 2 X T z d T Y 0 9 B L e a w R M G f e y D U y j D S f P S a / O 2 v u y x / g b 2 0 H t A l P 1 R W r G 6 E t S 3 I T f G x b V Y F G K 1 4 j I 0 X / P 7 C z h 2 a f b x N Z 0 9 f l J y 8 P K u r h X C x J o m x T Q 0 z 4 r 1 3 P q C T b C K G w 7 t 0 4 e J 5 H k R m h L i b X D W 6 z 1 A x 4 j x h K H s B A 1 U A n P t X v / w d f f 9 P i n 2 9 c p h n 0 6 7 v k A S a V V N s d f h F 8 i I i h 8 x z 0 9 F X J 3 m s D T d g Y p s Z q k n 3 M S b G n t C R 4 8 f E m s E a V l n w 7 W r M Z B I V s 9 y G u p a n W I j H u C O n a 9 Q S a 4 / l g O w S S b O q Z H w M u Z Z g Y + z a Z I 6 e 7 U / K e 8 l k Q s L i n d 2 F S I P T o r 6 Y f p b v m F h j w d f R 3 U W u S G Q T p x D A x N O W 9 K T W P B O 8 u 5 s H 1 J B M i d t 5 q j F T i A 7 A x / c j F F X r 6 E T / N L X W 1 F K t j 0 c 7 x N q h 5 e D f m 8 x k A k y V W 2 T 6 s + V D 5 m 7 z e 8 7 V 4 Q e A r 4 H v O M T a K d q w y g M Z o 6 r E I A 0 O D Q j x p r N I 2 a + W R c 3 f / v o d e u 2 N V 2 S i G h u D 4 t c A i L q Z k 5 d P s 6 Z G F v V B t w b + q V A b 2 4 F V + r v 3 W J r x h Y + M j l A w 6 J A k a w G 0 h w t S r h w s k U t E 9 S L z R K f O O S / G 5 h E N N + T i + n a K 2 p v 0 t C h k 7 J v L B C o L M 7 e z i + Q I B H + Q z b 4 P L J 8 k 7 e n c i A Q I Y p G o R A 9 N w A x G S Q W i q k m 2 G N z s v 2 F t q q 5 B r 3 m y l 2 s 4 Q W P z P h a L 0 P 2 5 D L 1 4 p p X n 0 v i g A u C c 9 v J 6 K / Y Y K j / P f z D p M d Z M p 4 s n Q 2 N m 2 s v H Y y D r e C m h s N m V 4 R v y k D r N B 2 L t o f T p n 7 / z + / f p 9 b d f o K 3 Y L N W t 9 l A t m w W V I J 7 d p K 2 U s S B n w K / U U U d N c V T q 0 Y q H j k Z Y P Z v m u 0 N Y G 8 i q G U p l f V R X l N n v o t y E R s s d N 5 g 8 N Y q E o 7 R w L 8 f v u s j n 9 8 n i Z H N n D b U 0 d A u x I B 2 o I m A B F q U m r H 3 y 8 / y o U s h d j z Q r H t R q 2 L j G 9 7 4 C Q E z / 9 J N f 0 P / w N 3 9 l v L M f u + G w R K C W F x f Z i X d 2 9 P N s X b g s 2 n 0 r N k f h p d Q + f 8 i E 1 e T L T 2 v k s v T E 2 F h b o 7 Y O w 5 9 k E h L m q y A j C I A 2 R P Q M A Q F I / b n p G V m j y j C D 9 P U O M k 3 p 1 y h M 5 N c n G I L M b m b Z U S o k b s J a N g O / y k y v k z V H L J e w C a z O G J a U A 4 r u 2 Q b X 7 i 0 2 + c y o 3 h g P N C J J F p M Y n y B r Q F a c a y G N 5 W 1 a i c x Q c 6 K b / B 0 F S l Y f 5 i k 7 k p G a o 8 1 0 O 5 3 o O c D Z c 0 A q F 6 H 1 5 G P j F V G v d p l v 3 n h h A B J A r g v j g A G A k N R v Q Q C H G 1 k M 2 9 F u O t 9 n t U X 0 L + 2 k F 0 i Z r 6 K d 9 l m a f L R I r z 3 z Z 0 W 2 s 7 m Q + V T I s Y + 2 w g x U 5 y F X A z P T U 2 o l J + z s h M U E h U 8 F R r d n z 1 s j X I j y J f i 7 g d r a I q k q i 5 G W m j w w k 0 e t l w T Y U r C m 7 8 Q y O b Y 4 L G P F A i O 8 H a b G 5 s L v N T B V N V 9 L t f M Y 2 o v y z D W s f c B E w 6 I u d m u + M s A Q Q b W F f N 3 6 g T 8 c 8 1 F t 1 S a 1 1 c / z + E G r E H U H z 5 M S Y s Y r Y c r C L L a X v w O K y U z o Q e I 6 7 p J M Y h O R D H t x D D X E n z X x 9 1 w 8 T S y t g K 7 6 o S J m w o 3 n + S s L M 4 s U 3 G 6 k Y 9 2 H Z y Y A z A Q z r 7 3 6 B P W 6 L k u a j x 3 m N I G 5 R X L a 5 g 2 h a b / P S 0 2 N x d o O m G e / K Z 1 J U V 1 b K w 0 0 P E c t V a N C f F Y 8 L T O 5 k u x X w Q T s U 8 j V y F q K n f H D w l 5 a b 0 V D f Z 2 s e 8 H 8 3 N 2 N 0 P / z f / 9 / l I k X A i O b m 8 w t F o C Z A D D T A j v + g J W Z g J b a A W G m C P u G j u B p N J k J A D P F s C B p A G M d j U a M V z p c j T o z S S D J A f a c O E d m A j B 8 + C p b I O q 4 P j Y Q C O q E f H o w e F q R p m Q H N B i Y C e U Z w G i T R r 3 x G v 6 6 P l / z W 2 f p x q x H Z y a d v 4 q Q V Z M 0 v f i A 5 r f v G e 8 U 4 A p f X 8 8 r x w w x a o p + A 4 u x G 9 Q T f 0 Z P X z F h f M c M Q g D a E q v Y H o X W 1 j e o n n 0 m / 3 Y 1 u W 2 p K Q A C F m U 0 8 R 7 K r Q n t A + b W O U p K a j 4 r 2 c 8 m t h N L 1 B R g Z w y D Z F z H 5 s a m S B o Q 6 V M h r e h M V F 8 g M i v y b B q 7 q v m E F d 6 O x t a A U l / Z l x f Z D 4 R Z W s + M 5 l Q m b x U U c L i V K B O J L R K + u D R N S X W X j v R f k L U c n B k B C R O S M W L X E J b x K 4 c Q j y 1 K 6 r d C G 9 T S 1 i Y a F E A C L i p l 7 U i x T 3 a Y L k p W U x Q B B A g w s 3 7 J C q v m R q Q P 1 + 5 q 5 + + v u u j D X R 8 9 M 5 C T l D q s V d 1 b 9 N A z g w U h J U s 6 9 f x 9 J o 9 E e p c C f t 1 c m p 5 7 S J 7 6 X F H G B i A + V E 7 D u l L x h J S a U i R Z W t N c t G X 2 R D r y 7 D e 9 S 6 + / / i p P c J X 4 V G 7 b s g J S Q u q r S o d + t 1 O z r C 7 d F P T 1 8 X w h i 9 s t i 7 t K h S 7 M Q c D K f U / w F I V T y 5 R b V S j W P E 9 e p Y b q 1 S E K R 8 L U a 9 S 6 H A b 5 h J s n 1 J m R 9 i H D s + h z E H c 2 5 G b y 5 E H R X 4 V A o O T u n d v 0 x p t v G u 8 U Y N e 8 q 4 9 X J D L b z N o Z i 5 h r W 3 O U c Y f F 3 + h p O G N 8 i 2 h t Z Y U S 2 w k a O l U 6 y m D 6 Y e l U W p Z Y q q u L z U 8 T 8 I + c F k B L Y X F u j n o H K g v 5 l 4 L 4 9 E y j C L K B 4 b K N a f L X W o j W Q I S 1 v N v j p a o A K 4 A y Q 5 4 P 8 3 E g b 5 E c v M W j m n R R t H 6 H 6 i K N Y k E p F n e q E O U z N A 9 g H h u 2 s I Q 5 L c j H m I F C L A n 6 + f N 5 l q b 9 L p q a m p X I V 1 O T L u V z f E O e Q 6 7 T I e S t D K u i F Y G g v 4 + q 2 H n y e 0 q n 9 p T K p z L 7 U 1 i R V / m u W N r m Q j n K b K V p c + C + v A / 1 f / u 9 d f q L v / y B v K 4 I W J 9 D u L x y u t f B / L T n n + G 3 D r + 3 V s i a Q B Q L j r m q a k V 5 f c v L q 9 I Q p b U 3 Q D l 3 j L o b T r F g L G h k O 0 N p G G O D R 6 Z X 7 p D X 8 H H s p R Z 5 W H A g S C 8 y s 1 n 7 G t L 9 y a N H d O y k H i C C s j H e L g t o R k n u h d A v H U c o A u b E e t 5 K s L i t U C + b b q V Q S v v l J j W 6 n g j R C 2 c P i P v b L K G l + Q X q 6 T e i c A x o P m T t C 0 O F t 5 Y o 2 F K Q 0 L g N 6 X O A z A X 7 P f F A I q s A k + M + p n + Y y 2 n 0 4 x / 9 l P 7 t X / + F D A I i J O 5 B f j + f o e X 4 b f m O i b 7 a Z / k 7 x f a C X a M h H W Z n b Y U y D T v U U 3 N J I o l 2 l A q b z 2 6 5 a b C l o D X U W f 1 a c C N r 0 Q l q q G q n K l c D q a 4 0 x b J b 5 E q z 0 5 5 M 7 U u S d Q S i e E b q y V d F H t W d T s d i h k P G h h V Y 3 E X 0 E Y M f 2 t q h + o Z a 2 m B z C u H f 0 2 d O 8 P i 4 K Z x e p W C V X t 5 h A g w l p j n o i A 8 r o W 0 j c r W 0 O E + + o E q 1 / i Y W P g V z V 2 N / W S k R p Y P p l E o k R S B o / B x B E U T q w O x O t U m A a e a B L s x K 1 0 q x s b J G b Q 6 5 j E 8 D q 9 k H 4 P X y w i L 1 9 P X S r f s z d G y o n W r K R X Q d B I K 9 T x / g i o Q 2 8 9 q Y S p m O N F W 1 B X R m M l L e i 4 A J U V n E 3 2 V C Y H 8 J P O F q K 1 z g + x 9 d o 1 d e P k 9 e t 6 5 a 0 4 8 z 5 D 2 u s B + T Y 3 X K t r t h i F t T X s o B C 7 l J V 5 g C n s p 8 m 8 U d j b q D O F + S z + e n / B p r U S z K y f 0 W E 2 h u Q S N P n 0 J z k a u 0 u x M V k 2 e k 4 1 m q 9 p a u r i U 2 7 6 h S 8 + 4 w Q O A C D G R Z 6 M 1 t q e R p 0 c X h 9 v Y O X b 1 y j b 7 5 7 b d E 0 k N 6 o 7 8 B + v S Z C 6 + l k J O 2 z 5 Z 7 N 3 w f Z M q j B Z d T 6 D e P A N Q B Y W 9 z v c c e 8 S u F N M L e I h D 4 3 M i v z L t E m l c C K 0 M + D c y 0 J k T 2 s L a I n M Q c C 1 M 1 y U Z G f Y C y G 1 l a d t d J O 3 F E H x M s M J C q h f P i u 1 Y U h L O O + Z m Z f U s T o q H W E 4 + o P X N C j 7 1 f Y A 1 z m z m v l 5 3 t Z Y 2 U U W a g G p Z I d z T K s 6 G p s H 0 P P 1 9 8 K Y P + f v f 7 D + m 1 V 1 8 i n 9 9 N W S 1 B f r 5 A d Z J P P q p / X g p i 4 0 J 6 F j P 5 w c A Y W 8 Y X t f 2 7 6 h f 8 l o v q 1 w Z o t 3 W B q v 3 1 1 F Z t t u E t f N l 0 + s F M w O T 9 d R o 6 0 U F N 1 Z 3 U W O 2 c X X A o X + k r A L Q D u r F L U 4 T K P / v k c 3 r 7 W 2 9 V w E S G D 4 b j y E B Z w O N N p S x o S G D M Q / n D C 1 B 2 Y X b B D U W z 1 F x X W k D i n i K 7 Y c e E 1 k q D G / b x q B R S b o / + g S V + u h m b Y 7 + + l d Z 3 X d T X v N 8 H X F 1 c k g X y j i 4 L 9 7 N O k f z P / T E g g d x O e 4 D t Y n Y w P e f 1 M 7 s v K B I y d J 9 j T R S A C c d E e F 4 h 9 x k m W W h F V k I m M 2 E d Y m 1 1 l d Y y t 8 T / i e 2 E K D W f E i m H B i c o R 9 B Q x Y k 8 q g 3 + P q I x 5 k V h c s s M K B j b E X y Z K v t P J s L p H Q m 1 1 z A z R T p Q q 8 F m S C 5 C y V x x K B i 1 R m C m m f A V 2 l z d p j t X Z q i 9 L 0 D D T Z c d m U m q X G G a / R G Y S Z D W x x / E g 8 V n E 7 U 1 t X T 0 + N G 9 T A 0 T a i j P U r O Y a T z Q S C U I C N k J J h 7 e 1 e u K T C A z p h J m A p I J c K Y O M B O Y B i a g E 3 a T i m g o R / A 5 r c s 0 d u w m 1 + T v L G s Z a F U n I D I J 3 3 J l S S c I a M + N N f 2 g c t 4 S Y w G 0 1 g 6 I j 6 7 G V N q I K l J y Z E V n b 8 8 e M 8 E y C G P 8 W S F L y z Z j L J H B b 8 V e U E L O a 7 M T N X b Y F F v d j X Z T J e V S Y e R x M x 9 c + y 0 d P V O I 4 P X G L x d F P g C s H 1 A r M 6 Y p a f i s Y D I 3 u y 7 7 w r J l A A b O a u z / x M N U R e 0 U q G c z D 6 o Y J q p x a E n s 3 c u + 1 d + E + e M Z V q Q X w e e f f 0 G v v v a S J H W m 1 A i b l b Z Y M k Y k x / f N T v k f H U Y 0 U P L e L J e 1 u r o m D r 4 Z j c y t 8 v 2 g P X Q Z m B o K f 6 G 9 1 Y c 8 T q f k r X 1 O u j b B 5 z t i v K g A I D B 7 N k I p T Y J N J d D X f m 5 q i g Z H H S K H N o f f R C i + Q M 0 1 f U K 0 q L L d Q g D G a F 6 Z j C c o t L k p G k S S Y g 8 B R O 2 E M X D 7 f N 7 P H n n o G y d Z y l c A a Y C J 6 x k c E G v B f s + u m f U r + d b q 4 p H M s Y 0 u Y X S H m 8 z d Y p P i Y u E A 1 6 / d p L b j K v U 3 P C e S K p 5 0 U U b T m 7 m Y 0 F D X 1 L h / o E 1 k 0 b 6 q j 8 0 q Z m a 7 K i 3 K T D c Q y 4 R 4 Q t m h j r R J r m H 5 0 H r h v O G d M I 1 P T N F z z 1 0 y 3 n E A I n i 1 f y S N V A b 2 j I a l x W X y J n z U W t N C S q m 6 L f g A 7 C c g c R d t y L Y j 6 2 z y o P L U I 3 5 s n o / p 4 m N a i + j A W K H l E H W 1 9 u w F D B B o O M i 0 R E e n b D p N A U u B J e Y / l s p R X X V p C Y l j 4 2 F f N 9 s L T T t g F o w 4 c o h E w T L I Z 5 g B j K 5 a 4 6 t u a m D 6 Q Z m J m X F + G N y 9 f Z t O n z k r 2 h l j L m t 9 H q V a J L o A x 2 R t 7 k E 6 f o n x F C l m f H 1 i Y p p O n T k p G Q e 4 R P j W g b n 8 X o G Z i X L M B H i P u 0 n h e Q E z I e 3 f E K y C I m b i 6 0 O 1 a u B R I 9 V 7 m T L Y 9 J y M K Z R 7 Z P w A f z L 8 H b b 6 0 A h / D 8 b T q e k Z K e d A C s 8 + R N j h Z z W e F 3 u U X 5 c Y X w y V y u Z Y L s Q P v h a c y w k I q k h q 1 C G B c g F 1 m w W Q L T A A n y V V l d p j J k j G v / + 7 H 9 E v f / E b C V y g S 9 L P f / 5 r y X O b m Z m j n / z 4 p 7 Q b Y i m + E R Z m A l A 9 D Y C Z N t c 3 x I z y r l R T 9 0 g P 7 e R C t D q / I s E K M F N 0 t 0 S a g w F U 2 W 6 y h r A C g h r M t B g p n e 6 B Y y O 4 g u u 0 Q p i p h B x r a a 0 g A l s h t D l 9 / D Y i C h 3 t V K m j o V C + c S j w U L a 3 d 9 L s 7 L y k X v 3 u 1 7 9 n n y 1 O r r W t J / k a n z 5 7 G n w M o 5 / B g e C b / 8 3 f / Z 6 + + + + / Z b y h I / q I B 9 W S y 5 q 9 w Q z z j P G i Q s D n 0 r b Y p 2 P r B l G n f J S v a 0 C / L q T 7 Y z c M 6 R E x S L S 2 m + d B 4 d c O 7 Y y 1 N R 4 8 Z m 5 F 0 q b 0 9 y A d r 3 1 4 g 8 4 3 n q P A J T 3 y p P L x 3 X X 7 7 x v N / t H Y E U y a 5 9 8 r 3 S z d n q L Z D M L F 5 O P f V v F 1 w o 9 k c 0 l 2 8 2 B o 6 D j J 9 r t U 5 F r K Z Y D M r E r e f o W i s S h L P 5 W m p 6 Z p c G i Q W p q b K J V K 0 4 c f f k L f + v Z b T P x Y A d d T k 4 S q D c D U 2 2 F m g + 8 1 M j o s K T t u F o i S X J p l 3 8 f w B 0 x o M 3 w Y W z 4 t 8 u y w e 0 W g t t h p d 4 p w b W 1 s s s Z L U A + b Z 0 v T C + Q L + K j N o R C z Z J A B d O 0 w v M i s a G k 9 Y J 2 o A n z + 0 E s p l v o 9 T X r T z w t 9 x U x 9 W H z 0 w S d 0 9 t w Z a m p u p P W r W 7 R V t 0 G u q O F D y Q o w q n T Z E f e c c 7 h Z w O J j J d N Z e j j 9 E Y 3 S J c o O b l G t t 4 O q P f W U W c + S 0 u K T O i m / q a n w p 8 Q h T c x s Y S f E Y h F l r 0 f J s f b z G E R n F u G h W Q i K F 6 2 q v A D d u f c c K c w S b O C f / O T n 9 G / + 6 g e y / o X u L + 4 j T O j w C V w K Z X N Z t s 9 T l M n p J d X w E z D 3 8 M k C N Q W f o x R A x L F 0 i L Y T c J I 1 a V T S W V + 8 6 V c l i E a i 9 O V 7 N 0 k N Z M W k e O H F 5 0 U Y R K N R a V c 2 O z f P f u D L B 6 Z M 4 X p + 8 b N f 0 3 e + + z Z l k z l a 2 1 y h f v c w u Z 1 6 E W K e 8 C g h M 9 B C G p 2 Q U P 6 N Z i / D R / Q w 7 i 5 r / A b L d S B 7 Q s n 4 y V O f p / H J O + T K u 6 m v 5 4 h o 2 Z X F R Q o 2 N U l V L e 6 x t a 2 Y U c w u t l a U q k E 6 D H L 3 i M Y C H t p i 3 / g 1 h 1 7 7 T 4 P f / / Y d n o N X Z K c R A W I g e w x 1 l 4 m Z p T S 0 g / s Y E 5 H V 1 D L 4 w s o U I M C b N 2 5 T y 9 E 0 t S 6 d p s D J K g q n 1 q m 5 m h 1 E g / F M P p K I X o l J K s L e D + S V / t f 4 n b 3 3 t 8 Z W G 3 p E m N D Y V I X Z a E X u E W s 5 W z 8 S m H u I D K H Z P 7 D 9 Z J c e r D + g r q 5 O K R u o Y y l v b i Y A m x i 9 6 m A q g U j u 3 r 1 H A X b k L z 1 3 k e 1 u X 2 E g L V g M 3 + f L Z g Z n J u i o O 1 I 2 0 6 M U Q K w / / 9 m v 6 L t v f 4 c a O x r 2 S X R c l 2 Q f V A A w F A j 3 1 s 3 b 1 N f S S w P N Q 4 7 Z J X t A Z B N a y z L X l W B 6 Y o I Z r O C L L + 2 4 q b 0 u R a v R x 9 T X e N Z 4 d z 8 Q c O j u 6 a E V Z h q E u K O 7 u x R M t F L 9 q V p h P r Q M c w q A H A p M R x B y 1 2 c 7 6 Y I / Q 8 H S 7 S u K A f l e w v V 5 9 H C M j 6 v S s e P H 9 / p r w G X Q G c q m a u F G o K X U X o K r R T N Z 8 Q 8 / / j t 6 / l t 8 d W w P 9 S x d I v c J / c A w 0 9 Y 9 C p t i O H A F M C + c / 0 o y J t J e 2 A R y i S n H W s o h W d T s D g S g Z d i R 9 l x R H l z u P m v a M 8 W / w 4 o + u r E O j w y J E 5 n J Z O n G 9 Z v 0 S u 9 r V H N G X 5 A + C F g T Q o A A z H T / 3 k P C v l J o h f X y K y 8 Z 3 y i g p G l T B t B C P / 7 R P 9 G f / + B P p A b I m g D 6 N A B D I d k 4 V Z 2 k 6 3 d v 0 P M v P K d n X Z S 5 L M m F 6 1 V J Q b O O C g E z E h r e J K 4 M m 1 R b c Z e 0 K H 4 a Y K k G G x m g v i s R T 7 C G K q w F m V o M f Q c R S E F j H k R F 5 T O 2 X N y W b l U m 0 I L 7 g 5 C f 3 j q Z 0 d O E o B h t N I 2 x l k V v m m N h o H O d W S m u L f J z v h X 0 6 v D 2 u 2 n i 4 T R d 6 L o g G T 7 o o w H L D u l 4 7 v / 2 X / 7 r 3 9 r r T Y Q G s I a 0 z o 8 d j W I N 6 y x p 6 6 Q Y D x c K 6 X j 9 i 1 v 0 6 q n X q L m l n + r 8 n e R u c 1 P u J k 9 f 1 k V K J 5 s s y M D m 7 9 o X 0 s F s G j N L P s y f 8 4 V K N q / p g D N T m y F 0 3 A B K R p Q S T V 7 k d / C N G I g o P l n 1 U G s D E 7 C h N N Q d F 7 l t u b h Y B f 8 F S / 6 B Y y 3 i f x w 7 c p x O n z l F v n Y + q a k d D w D M w J b W F u n d h v 2 l B v o H 6 N 1 3 3 2 f m I Y q w J o A k h T Z D / 4 n f / e Z d 6 u r u F A m L g j j U i X 3 2 6 e c s k b t K a h h k k K M L L Y 4 P a C s s n W 2 l / p V C Y x M Z g Z v F 6 S X 6 c u w G H T m K a t 8 g u T b Z A m G C x M I 6 N J I I M J 5 v s 1 Q G E T f x K c 1 L h I W E 8 e G H h J z 5 t b g I 6 z w / z O y h j S 0 K J P m A 7 L N K A I p / u h h m k y 6 t U I 2 X / T W 8 Y R X Y q 8 Y 5 + f m e 5 Y J Y E I j X O C e 6 X e E 3 Y H 5 Y D U D o Q Y g C 7 Y G 9 5 G x h J s w 3 5 E O j / l D Y v 3 a a R 2 3 b R e t 8 s k 6 m E Q + i m a a s M L 0 M / M a T p 8 X 4 f X Z X M t R Q r f t + p q W G c 8 E i C q W 3 y M e C r r u v k 3 x t + s V i b d a 0 l k R D q b d Z 2 o + 6 9 D F D z 7 c L b P p p K q X z M a q K 1 8 v m Y E + e T M r + R D 6 f v s M b z K O G Y H 3 x n k X M w a L d Z v g Y R k m I t s j H 7 t A H p 5 T 6 t M N 0 n v e B j 0 0 s R d Q s S y E M H E 8 A E n E x 8 R 4 I F D 5 H b p I H j O 9 F Y + l o m o A b s S l q q x 0 R j Y H I 2 P d / 8 L Z s T f I 0 5 p g T s H W M k l d o a X W F x h 4 / o f a j e e o L X h K J h k E d H x + n 1 Z U 1 O n X 6 J L W x q Q m t h X G U c g m e Z F w X x h T t l y c n p 6 i z s 3 O v z B 2 p O r t B 9 t + 8 G l + v v H U w o O l Z Q 6 D I D / 9 w E W h Y g 6 e t 7 a 0 i K I t K c m y o J M v F h P q E v 3 u M a I p N v h G L y Y f + e 6 Y w h b A 5 p K I W Y N H a 7 u u t r 6 5 S O 4 / P Y Z F n m g m l F E p k F e o 7 Y F t Y 9 B M 0 U + X 2 g e / l w w 8 + p t f f f N V 4 o x j u v / l P r / x t 4 0 C P H u 1 h X 0 H p 0 x k h x 8 6 6 V 6 m m O 1 / e o S v X r 5 K f a a + x v k W K 2 J D 2 D i m 9 E h m n t m A h q T b 3 i A / I 9 4 r e E X k 2 y W R i o H 6 Z k Z Y T d y i S W a N 6 X / n B y P I E e U r 5 8 G A Y p N b 0 G 4 P M x 0 V f A m v j D 0 i o 3 B c w t f g t I 1 x f 4 9 N T 5 p G 1 D S 0 1 M j y 6 r 1 z l q w D a B q Y O i v + 6 2 T T x 1 a v U w Y a 6 v n V m j Z g R 0 E p H 2 I l H I u t 7 7 3 1 A j x 8 9 k Z 3 3 b t 6 4 R Q N 9 A 5 J w e u / O f X 5 v h F a Z a D C + A C S r y m M f Y K m c R W c q Z h Q Q K n a S w O o + m p C a O w P C Z F F X W a P x f V v K w B g u m p u d l 6 B A b W 3 t X h 1 b K c B i w J 5 J T t 1 + U I 6 B 7 W t w T / H t G A V 6 q y m 8 u y N S 2 w y J A 2 h p g Z 7 3 + I u 5 i K R z L B B 0 2 j o Y T D v s J 8 Y 9 c f I s + O V 6 k P W g 8 X v o H b G 6 v F L U P w 8 L v L A c x h 4 9 Y o H V L h a B a W q j W h n W A Z q / B H j K s f v G O L s I p b a 3 B c r 1 T o Q P j r W 7 1 r Z 2 t k b 2 j 4 8 r M r a R d 3 U X P t j a 2 q b H L G X 7 + n p Z s m g 0 M N C 3 d 3 G Q N K q W 4 0 F S a H 1 9 i 8 2 m D + n Y p X a + u V o a 7 S i O j a v r r K X a 2 b H f 4 G P W P K K 0 p X y z t / Y Z i Z r Z g a 5 I p e r 4 0 b z F r a J U m a U 3 P 0 p B X x B l D c U m C S k a E w Y 2 a e Y b Z d N E a 1 D p V / / v b + n l c y 9 R s L l R t 4 0 3 W A o e 4 f v D f w c H 8 b 4 W Z B M s v j 1 s B t o W N 6 9 e v 0 f h C E 9 W 0 E e X L u m p 9 N j D q a O + e P J D c U U 2 B z O R z + A + I c z 2 E 4 K u o f g 3 W y H Z / K G v v 4 e a m p t k k z i s X 8 E E R J 9 3 O 7 Q k D 5 9 t P N D P M B 6 P S n 2 T + p j P p + / Q W Q R r I i x g + r d A K q 1 R l b / 4 G n F 9 y O J w g l m 6 X 2 r R F 9 t + I u O + H a F 5 5 0 M I 0 J 2 2 m Q W U C o F / k r U c j y n a H K K o s F L s b I d Z W L j p Z z / 9 F f 3 1 v / t L n r s i i b U H 1 / L S T D 6 V T L N G y t H N 6 7 f o 9 T d e Z Y f b L 5 K m X P U o m G 1 + 5 y 4 t z K x R m J 1 e 7 I u E 3 z Q 2 s q m C 6 z T G D e X z b p Y w q 4 m H L L F i + p u M O m 8 H N V U Z K e 0 p / t 4 y E 3 a Z z q g 7 s 6 v k b v V I p 9 e A p 3 T B G n a R 2 P O 7 I A C w v m P x Q U B E 0 F S d 9 v U R v u b c l k a e t k q l 6 N c P a J 1 P J 1 z 0 n T P 6 R E 9 v u W k g w g L M V n A I 8 w W 9 E V H g 5 y 6 x r 5 U J k 6 E A L B l A e k e i E b p 2 9 Q Z d v v w M m y + f 0 H e + + y 1 Z E j A F J z I T 6 p n R a j y 1 l P Z G W I g 1 S 2 i 8 i U 1 S Q Y k k W z R c Q U 4 d 0 o P g S y J w s 8 y + V H d Q N 7 F g 2 m L / L z t T o a t u Y 3 U h 9 C g + K J p z N j S z V t O v 3 9 r X 4 m k A z d q g N d L 7 6 z 7 2 E N J 0 p r + g p b C B Q E 9 v 7 7 5 S D C u w D v i r X / x G + A O u T i m 4 5 u e m 8 t X V P h l M v e a m A I m 4 H W C 3 5 1 j 1 7 4 Z 3 5 f d Y R B w e G Z Q C N T N 5 F o C W 8 r Q R 7 a Z X K J x Z o C b / I N X 5 C k Y 8 a n Z 2 3 M v U Z B l U K 9 Q 1 H k y D / l P Z B E s X 5 7 B X Y X G 3 Q G T m f r k m 0 I v h 6 h f X 6 M 2 3 X t 8 z T 6 w A s Z r d d v 5 Y g H D K 5 1 3 0 8 Y S P s p q L v n k i s 7 d 3 E 6 K V r l Y 2 4 9 i U 3 b / O d j C s D O U E L M Z G o j H Z G K 7 Z Y J i l h Q X q 6 e v j i e M X B 8 x / K W C t K t j Y K F Y N A F 6 N 8 z 2 Z h Z 8 G 7 z p i Y X a W + g b 1 O g n r + q Q 1 F / G w W J x f o N 7 e P g q z 0 M I a a b O x 5 z C u E + a j v t 5 Y u C h o J I y J u S s n g A j s x P g k H T 9 R w o x i K E 1 N D d K X w M 5 M A J h J H O s y 8 P A J Y S K O L 9 2 g o a E B Z h 6 V w r n w 3 k A C Y K b c M q t Y f x d 1 V p 8 t Y i Z A i 2 I / 3 y p h F i t w b s T 2 T W Y C 7 M w U x 7 q J A e k X Y D B T R t W P Z U / / g f O v N x Y p a E s r E D 3 8 Y y O R 2 6 a F 2 D U a 6 L j F p r D + 3 s M V 3 S R 2 j 7 B A Y F P u a Z i p E r S 0 t U o V M H Z N R P 9 w a B F h J o D n H 6 b d 0 8 D M B Q S N m n R a w w L i 9 o K X 8 n o S u S N 2 m c B 7 + g q Z / / F 0 g a D B T A h R P w 1 6 U V 3 L h 6 q v Q q p R n h 6 v e O R e w f S 4 V i s z L S 8 u y T r g k y f j t L 5 W S K / C 9 x A w k g B P C Z T W c Q b K + G e U u 6 N z z e j o E F V r 7 e J Y b 7 E x j 4 2 a 3 3 n 3 f d k 3 C Y C p 4 W H l k 2 M T 0 p M r N s y 1 S T 5 G z s V M x t I R + T 0 W 4 N y O z R A t 8 H i i 7 J y D c Z j w j M j U Y v Q m r c T v S c 1 T v K Y w I I D P 7 2 X H t a V k h g H K H + B X / T G h k F v y 7 S K J z j 3 i u z y o r 6 u V a w P 8 d a G e J f H a 2 o b o M i t h A f C T k L E C I D V J s 5 W L l A K k P n p T 2 C H N + l n A o g W 0 E x q Y w K E V 0 I k V O I W d M i y n l C q G 8 k G 6 s s i P 6 5 k v 2 B Y 0 l V V E a 1 6 b K f a H s O Z V w 7 7 b i Z P H W U v V 0 U 9 + 9 D M x Q 4 E g u z Q o V E y h N 7 k D S r K L l m B j g W 1 l 9 b p G O Z Y K O T R j 4 f e Q o Y B w N T S H W T / V 1 N R K i w t L E k H D 3 7 b 2 V u r u 6 q I 7 N + 8 J p 0 d j M L r 5 + + y P I b g m C a Y 4 7 n U 9 X O 9 m Z t t O L k n p O 6 S G D G C F g w Z N 5 N 9 m R 4 0 l u B n n Q L c j k z l r 2 4 o Z J 5 d V q a W l P J d q T h 2 1 c E 3 l a O k A T W 4 H 7 t N M S k Y 2 e L W n U V J 0 u h r 0 9 9 B 7 4 j D N W r 4 K x N + p 8 o v 2 d g S b w F j K Q J 5 f q e 1 T n Y B a I g h T K / B r h e d p I l b e l j R N V R D / a s Q W w O K X s h 7 2 F H D x 1 M P k w 9 Y 9 a T b v d 5 I K u y 0 u m t 4 s X A / G A + u T 4 Z 1 d 8 Q P / 4 t / 8 O T 0 Z G 5 f U K 6 C n t 5 s e P X w s Q R o 7 9 j E U M p 1 B z A r 6 q m H 1 9 x m F P C w V P N 1 Y x O M H 6 J M Z 2 q o 5 4 I r 4 / V W S h H n 6 7 B l J 3 T n J d m Z V o I o u X r p I Q a s T x 2 d E R A q b m q m B t D R n w X t N 1 T 0 U D O h r N L L q b R v D U g A h N n Q 1 0 4 0 5 R K r 0 y W 6 u G u a n + o S s x v R t O 7 H m g 5 D n J x 9 9 S m 2 2 / D E 7 s I 6 V Y 6 c f y E 3 o 4 y G H L k d L / J k U B V b A W C C W j c T 4 X q T T p 9 R S S / U I 9 b c k e T L l r Z J Z 7 I d F q Q i a H W f P n Z a M B A C t D s B c J o N h M d 6 + L o j G + m s r a / s Y x g 6 k S c H 3 s O P o M J 8 D c 1 8 C y N 1 D 6 h H Q W q c n s 1 q B q J + 6 o M / R Y Y A M i X V m U I T P g z X M H E G V X h r N 0 H C r H o k 0 0 d P b J R t O m D h 7 / g y N P R 6 X N C 7 c D z r z Y p N w O 1 y 7 y 5 t 5 S v M U g 4 n g + N o E h 7 r F p l Q F P c m d g B A 8 + m z f v / + Q n n 3 u k v S P Q x V t d b 5 B m B L P q 7 Q G 2 W J S 1 q s Y 9 p y 9 S o H N v C B 5 z M X E u Q h 6 p P O A s 6 a q X h u m q 4 + v 0 T d e f l H W K y p p r 5 y 9 y Z d Y p m y q F B D U Q E 8 O s 7 m + E 5 B t v h S / Q x 2 B E + w 7 V o v W F 9 P a z / b 7 r k K d C V W y I 0 r V B x 0 W B w U m T G D x G Q G S K 5 9 d l e 1 6 Q D w v X L 5 M 1 b X V 5 K / 2 U z q Z p n g i T i t s j j 0 Z m 5 B 1 t 0 v P X t x b M y s F a 5 D B B D Y 8 r / b y W L H g U J w 7 D z D R Y k c N 3 Z + D 4 T K z 5 W H m w g 6 b h f v J j b M A P E T u M d o t L / n 0 D k k 2 6 3 Y P S E m 7 d e M W j R 4 5 w v d W H F H e 2 g z R 1 S + + p O c u X 5 J F e j t c 4 b u b e X e Z Z E F r z t x h g W 5 C 2 6 E d U Z s P H z 6 i 4 9 X H q G 6 w j q p b j d w R K 0 D 7 b J Y i r Q Q J q b H s J t V b g h e I 4 B E K F X t c e j 8 L I z a h L j I z 9 r L 6 Z j 9 s m g f 8 R E d B 0 q y E x + m z j 7 6 k V 4 a + R e 2 n W 8 X H O x B 8 H d n 7 f M w + p N E Y 7 z 0 F U F Q J L a m t Y p d 5 T R Z d a V M h z a 9 K W o + k y N i Q Q 0 A k y n 7 T E W a m D X 7 O h O P 0 v c O i U o Z C E n B o a 0 t f / m h q l B D 7 7 V / f I 6 1 N H 9 O p q R k p F 4 F 5 i G p f W B O r y 6 t U U x t w 7 h l x A M z t Q R f u u K n v / H 4 t B r / F a T 9 e r G 2 N 8 D W Z 0 y m 9 S Q 6 R 9 P J 4 x U 0 n O v l 8 J Y Y W y c k w 7 9 o 7 D 1 + H t Z d t b o d s e G w E e 4 S A H X i g U m A j 6 G g 6 R t P T s 3 T s x C h V V + m B C f h M f j e 2 I d H t H J U Z y m 2 u M c J 0 4 n m U 5 v O 2 J S M T 6 h g T v t n D L g l + U 6 g x o N 9 O O B y m d 3 7 3 H n 3 / T 7 4 r z f M 1 v k 3 Z / a M M f a I 1 r 9 L J B O 2 B z 6 C x m W P Y X 1 8 B K v v W + R q V P A 3 l b V i p 8 2 r j 8 y 5 p N O H z 0 v G O Y g J T l 3 l A 2 J f B 2 i D F + D q Z f v N o 1 c C C x H O y / H 1 V y l B O M C u H k a Q K L R G 0 B X M y 6 Q z 9 9 C c / l + 1 2 U L i 4 z V Y J + s Q 3 2 H Y I Q a s E F C V a g X 4 T L h Y 6 i b S L g g s a + U 7 y u Y y v o C 8 E N q Q G 4 G 9 a g y U Q n M M t x S Y a U G n K F B K v n y R 4 j D v 3 H w P A + f 7 p x z + n H 7 L v d F i U Z C j r G h Q 0 h 5 i E h 8 w k Q O Q N K + 4 Y C y R j / u P f / 5 S + + e 0 3 K e L B R l E F 9 N R e k i g X k i m k F 2 A F y D 1 m V V + 0 U s 9 + z 2 2 V 1 D a F w k 9 C t B h b p A v f P y s O p k l s a o g n t b k w q S L Z s F r A t J 5 7 q J H H 2 N 0 d O G w P u V K w t q w u B 2 H 4 V v 1 C M 2 w O T W 6 6 6 W R X Y c I R j U L Y 2 Q l q k p l t m W + j R H H o V 2 I o J l J X G x M 0 d q t g W H P 0 T K R S S d Z U a x J W R r U w t g a S F t c e N w 2 P D E t y K 4 g 0 w e Z i T U 3 p w U B t G 7 I X 0 C w F 4 W 1 7 x N E s 5 4 i m F N k I u 8 t Y M L Y C P d D d B 5 i A 6 H b 8 R c I v v l M p T E 9 M y f K B U x Z J O Z R k K D s Q 5 Y H r 4 y m l B f k o K j v w a D O G b k d u d v 6 s + W Q Y 0 P B C m B 4 s 3 q P + s 1 X i k O e i 1 d T e M E K B Q B W p 6 / y b Q 2 j Y 3 F 3 2 t c 6 5 6 P 7 K J i U z H u p q n q a u m m f o x t g W t V Z F J G P b h K x n s Z + W T 7 I W 6 G G i 4 z k t Z T 8 L z B E p 9 5 2 v G X m Y e s i w Z u T m m b n 7 F f p k w i t r J i v s V 4 2 2 q f s K M J 2 Q 5 T n w I p X K g s M y F E o g 8 u N 8 D P 6 r o A S G z V W M o V n 4 d 3 3 W R 8 8 O 7 i d G m H 9 Y O B 8 Y 7 B d m g C / y Z O y J 5 N J h o 7 q + v h 7 q N z 4 T Q W d D f o f P w W Y 2 8 h V 3 2 N X o c j C 5 T b 8 K G 2 R 3 N 6 I Z j / G B B U 6 t w K 3 Y R Z 3 c i L 4 u V g o w + 6 K R G H V 2 l z C P S s C R o S R d x 5 B I d q D n g x t a 3 / Z x u a w K D P K 7 7 7 x P V Z k A b d M q n X + l l 2 b v R u n E s b P k Z + L u S g 6 x W Z G n p G + X A l 7 s C 2 v 8 0 I J I K s R S S 1 / J F / M I G e y M n J a l 5 f g t l u p s V s 4 F q L u 7 k 9 q N z j h W Q M v C 3 5 I 2 W w c A i a F f h + 8 C W K + 1 Y m B G Y P I a V i I i X J 9 N e S W D 4 i B I p g c a d V v o 9 V A M x f M o v q x D M g p 2 v x D T 3 1 k R l s T G + o Z k 1 8 O n H n s 0 T r u R C L 3 w 4 n P U b p h 0 Y D x 8 D j d j W Z u X J p r W C m A 7 d i I Z m t q u p W q f R l 0 N 2 r 6 e E N g c x L P K l 1 m i X X 2 W z f B E 0 E U N h n t g I s Q a 0 t p c 6 P 1 3 P q B z F 8 5 R i 7 E 1 a i X Y x 1 B O / p L d F E P 7 L 4 + 1 9 x 8 T o M e B A F G M t 7 s b l d S k 4 y e O U v J + m n 5 0 + y c 8 g E n 6 D / / j f y B 0 z r n y m 2 v 0 / L e f k T Q P T H 2 C H d H N + C S 7 B l F q r z 1 C N d 5 m C b 2 u x S b 4 Z n v J N 1 t H H k M C r 4 Q V y r q / 4 A t 0 0 x f v j d G 3 3 / z T v T o i O + z p U O W A P D k z 6 v h V U X G B I G b B c k q z w M 7 E x I a b j r C W q h S S l W 8 I j 0 o Y y q x L M 5 1 7 7 Y Z G y j M O n A O G 4 8 M V Z 7 M f D g h 2 / P 6 3 7 0 l m z R h r M N D I W 2 + 9 K j 5 W e 0 d X 2 W Q C A E s g 1 q 5 J q 0 w H 7 c x Y 0 F Y w B e u q 8 j S z 6 a G h W r 5 Y H M t G z x C s k 6 w 1 j 1 k C W A C y 4 z F i X r c + X l s x F 3 l z u / T 5 p 1 f o u + w j W o F v L I b c 1 N N U r C W Z o Z C W b Q w 4 5 o u l 4 v r G F s 3 N z l F 3 V y e 1 t L V Q F b b 0 B i w 3 m h 3 j E 7 N V h f q j P D v G X t t u k l j M H R + b o C P H R q m + r p a y 7 G x 7 Y W 4 x k I j r 4 X / q C t 9 4 a o r a O 3 t o O 7 p A 4 f W s J E W G Y 5 u 0 u b p D F 9 7 s p h u / X 5 I I k q b l y O / 3 0 c D A A B 0 9 P i r b Q g I r s R k K h W d I C X f L H r i l U K o R y z 5 g j E t o 2 j 8 2 4 L e a i 9 X b C R d N M V M d 6 y g O G 1 s h h G 6 Z X A R q 8 E 0 1 x n P E J r X H I Q 9 O y r b 5 N 3 v t l / n + x b k / b r x 2 A g t x 0 W L 7 s 9 U O B Z h V M P + + u P I l v f 7 m K + K D a e w D K Q f 4 Q A j n w y + z Y 5 4 J v D v I 5 r L B E C b y O 6 y 1 r Z 2 3 + O O r M z 5 6 f r i 8 x k c 0 E H 3 y Z y d R f d F D t Q 7 L L V M b H h p u w w 6 Y P B 7 4 p z M U M 0 g o R 9 5 m n Z K Q 6 m / O z G 5 k l 9 p a W 6 k q G i C P m d n M v 8 h h g i z m p R T 2 G a X H K u v c n / / y 1 / R n f / 4 9 y q + 5 J e 0 I + X q L u X t U l Q h S c 7 x f t M z 0 5 i 2 6 8 s 4 D a m o L U n Q n S d / 8 1 t v U 1 K D P b D g c o b W t F e p p 6 a V a r M D x O V U e m F 0 K 0 7 u / f 5 / + y t i Y A I g x 8 0 I A n D r t n D k p J p x R 3 S s w n m b v g C g 0 w u Z g Q l B M q N o y 2 9 d o B M P E j C g a I p T 5 i I v c / X w B l Y T d L c j u q O R t L B / d A z B e b q P c f D M x S a 0 B P V T l l O 3 / a N V D S z s K P d O X o y a L e f L l r I e e G y y W u C b 2 N B T W a T H F T E f C r A 6 a U 3 v I t 1 l h A i r G 5 6 s y F Y A A R m h r m 4 6 x F S O M e k A c I M 6 M W L a x v w H 4 f b k 8 f D n 2 l 6 q N M T D w 7 m M / v X 1 i / 8 K s H f C j P v 3 k c / r W d / Q 2 2 L o O K w 3 3 / / x f / t e / 9 S h s X g T c t L a 2 T p 9 + / L m 0 R g o E q u U B q X f 7 7 p d U T 3 V U 0 6 b f x O x j 5 F y x q q t m k y u e o w z b i d 5 W t / S 8 X r 2 x T t N b s 3 T p x A U K 1 F X v b e f p 8 r s o a J Q V e 7 R q k X L N z V 3 U 2 d d M v j q V B o / 2 U G f T w N 4 F Y 6 2 j p a m F f E a U B e t Q b p Y y S O R d W F i m x s Z G 8 r K W y r N I j U b i k j t m 3 y L T h L r K T r B Z h G g Z D y m G b E X 2 B 5 + V r w + + B / r i m e X X e h 2 V v h 6 l b u g L t u h n A M Z C z w 0 w m p S R g / F A C O A J C / + 4 e X w q g T b G 5 z A 2 X o C J a w L X h O w L q z / X V q f J Y z u h 0 P U 5 L 6 E F X m d 9 X h i t y p O X D I C S w L X x o d D D 3 t 7 Z 1 w R S c 6 x j V B Z g q M M F w R y B o M X c 7 I I s F F f X V k l F c b n I K P Z C R h g f h Y X l N q m G v E W k H p k 8 2 j T f s 7 F G q y 4 R L W T Y J G z d b 0 J v R F J U Y 4 Q x I b B h W o L W k A x w E D M B r v f f / W 3 e H / W T u 9 0 t + U t O Q A r K h + 9 / T I P D g 2 L n P r o / R t / / s + 9 I K g + i d 9 e / v E k d n e 2 S N I i E w v q a O l n L 0 a F P c D S 5 Q 9 u p e W q b O 0 o 7 w w u y r S K 2 8 U d i a G f D E T 2 / b 4 1 v m l 0 g K V 3 H z 3 A I / o s e F N a + C u l M m u 5 O f k J z D y J 0 9 J l W i q 6 7 a H T w q K z u W w F / E I x 7 m M L B H A I X v Q c P n C P 4 X F I u w r 9 H C h f W l S q B y v 5 O u V q w 3 A y b M U P F z I m s E P h V C 9 s 6 B 4 N 4 I P z e P J q R o s R u S 3 O U P Q 3 F 0 J 7 w + J a u P j g 8 o P W + o j + 1 H d q W G r W u b v a f + E b Q u F T W 1 i o A + p 6 j l s l e r A n g r h d C H l r d d d H l o a z 0 K V G w g S U b Y O N p N x 3 v U h 2 Z B D 4 7 t B H S q j B 2 1 + / N 0 o u X n H o y 7 I c r s r s p 4 1 0 u i y C f 5 i / A Z c H 3 + I Y R t b t y 5 S q 9 8 c a r e 7 t z C 3 A H J Q 6 T y s b I v V N F m Y Y I B X y N l N P 0 n e 9 A B B u R G d J c G f J 7 a l n a W i 6 c P 0 M + o e J g V s R S Y V p Y n a A I M 9 P 4 5 B g 9 e / G 5 o j o V 6 e G H r k 2 V K Y k i q D H 2 t 2 q f 4 o c 2 Y H M C T y W N Q 0 H 7 B 3 x N 3 d H Y D 1 J 4 S F i 4 1 L I J a o l g r e 4 q d H + 5 4 P g d Y Z t + s M X C U D z I W C D H W B + U v S / A g n G F p p y E u h 2 i v p U A r b H R y K a 2 r o b e e v s N y a g R G g I O e b z N 9 U 3 p l 2 E F G u U 6 k T U 2 C s x 0 u a R q N 4 u + 6 4 W h 2 8 s 7 B E O Z Q E P L 1 9 5 4 x X h V H q 6 l m 7 P 5 h i P l V 1 P R 8 C P v R a q H m z K L W f L 1 e G l z M U S t b K 5 Z o U X Y P K m v n B D n t 2 8 L U w 0 2 H 7 K 1 L A M R R J i o Q 0 O D o i m R L i O R Q p a Y m J O v E o W S L j 9 f g y l T a Y Q v e z d P 3 l L N R Z 3 A v C I b o 1 n o J 5 V 1 0 S e T h Z t + 8 1 i G F B Z G q V m V / O z b V l x P B R P 2 E G k 8 w G G a u l i B z l C P H z 6 m o e E h 0 V R S B f A U j G k C C b v W 3 f w n N z w 0 a q R N C X j c 0 P i F l S E F T u g n A q 0 o f N J U J k / J Z J L q a / X e G F b c u n m H L l 4 6 b 7 w q D 6 U c M 0 1 t u k l L a a T G E Z J 0 U 2 o q R b 5 e L 9 2 7 / 2 A f M y V u J c s z U 7 T 4 I o G + p v N l m S k V S c j 6 l g l I 2 s U V f S A + / u g z a X K C B c L m 5 i Y j 7 M 5 g m v o q z K S y e f V 1 M B M A Z s o + M F 6 U g b 1 T 6 o H g Y Q Y z W b O t 0 U 8 e 6 1 R 4 w M e C 7 x D f I r r p r 2 K F U 7 m Q y + + f p g M h z M S X g v k 5 D O D z X r h 0 g d 5 / 7 2 O 6 e / v e V 2 I m w F w s l l 7 3 r G j A T A g + I J Q u 4 I + v 5 v 0 U O O o S s x j A J 2 D m x w 9 u 0 3 Z M p a W w V 9 a x x t c L A 4 H M j 8 8 + v S L V F O k 0 p G 1 p u G a X Q / m m 2 j y t s d l Q l 8 m y Z Z f X + 4 1 h b I z r i K X R a p m l B 1 8 D m t K j a 2 p 9 s E A F 2 C J U F h N t 0 F h C o 2 / b H n B M P G z z i 8 X Z m Y k x 8 m 7 V k t q U o c 7 a b v J m q 8 j d p / C 4 a O R j p 9 W K 1 a v r V H 2 8 a q / V F p C 5 w 9 8 7 b z t w h b i / 5 K Y z P T y K l n t + W l j 9 F R P I 0 M C B / x B N Y E q t r 8 k i r H E + E N S t B S 9 d 6 s / S v S U v v V g m X J y d z J J 3 9 O k k E t Z 3 l A a + z w r X + w D U H A E o 3 D P x N L m j q B 9 b X l i m n o G e v b U o 4 M q 0 b 9 / 9 I k r a w z 6 m J F z z R 9 m o S h 5 N o S y 7 M 9 W D L r q z p G u 5 c z 0 5 d n H k 6 R 7 u z 1 0 n f 6 q B + v r 7 h I F N E x H a E T 3 o 9 8 L m V i x G b l F v 3 U U 2 F 1 I U r V q l p r p + C t E W S 7 4 2 M a / 8 S e b y r m r K 7 R j 2 Z q 2 b B 8 H F z M O H 0 v g K + M G 8 S T 5 j B T u 7 o J K 3 T + d 4 + A L u x m L C D 8 9 G K B 1 I U W t r i / T u v s P S K s + D M n p 6 i G Z n 5 u j 8 h X M S A Q L Q 9 6 7 f O 0 C B 0 W I j X 2 M / T / F / N W 5 w 7 o 9 + O D g x F D C 5 z u Z H c 0 6 v f m W t q / E D I W f J o s D Q 4 G d P e W q U h Z e K 2 l k R Z 9 P 9 i y k f X W Y C q y u T d v P U A D n w v d j 7 e J Q D d q x Y W d u k n q 4 2 S W I G 0 L F K E p k r A B g J Y f e g 1 k y + r o J W + e C J X w I 3 5 U L j p t B B S z T E B q z p U K i y U H m 8 P l n 3 i f l s 4 s H K O t X 7 1 s i X b d / f 6 I f h y F A m s m s 5 2 v H P U 1 v j M G U 3 c h S p z p A r l 6 b 0 g x R 1 v l x o 5 Y W M h a 6 g z j x 2 Z G b Y 5 x o q S D x w t B u j b t w 7 O H t 1 b W 1 v I z E 7 s M s E 2 k m h n A C R o K V H q z R 8 Y U A C J Y g k S l T O t m v F 0 6 I S h t K Y a C A z 4 M x W 2 3 a a B 0 o x F K w h l J j Y t / o x g f A 7 E m k R t n d s 5 F 8 O O C Q / Z J M 2 N h w k S 8 K 2 k 7 w V a x G 3 1 C L Z 2 2 j B L 8 u x h s F + S U + D S v M x t T C P E h a U m Z i V b p e Y X D / / 2 W / p B z / 8 n n z u 1 O D S C W h V k K v O s e B m + n I w T s q t N c 3 P z V N 3 d z d p q x 7 y d O v j s L K y Q j 0 9 P c J c J t Q 1 j S b Y j + h v 0 v Y a z K R y M f r y y l 1 6 4 Y X n J O R v R V k b S W n O U 1 t Q z z K M 1 i 1 T 9 b p L i s y u x F b E g T N h Z y Z z O t J j f L M W Z v r g / Y / o 9 7 9 7 j 7 Z 3 d 0 Q T f f T h J 7 S w u F j M T J B y l v l E d s S N G 7 d F U 4 0 v R C g X 9 M s u h F i j w R 5 Q h 2 G m 2 d A N 4 1 k J l I h 0 I l o E 6 Q 6 J t 8 u a G N 8 C M x 1 U r W o F 5 s i + g m 8 F U n 7 Q z d V O S E h B k i i g A W S X m F B X 8 0 b d F b / g m Z S W 1 u z / m c w k a 2 Q O 6 K h X h Z n u s / l n x e c h H / m M S m c A 5 i S Y v F K A m f b 2 6 j K A x V U T W B 4 A s A S C 1 C 4 w E + Y a m u F b 3 3 5 D C h z Z e 5 B l h 3 K A w A C w d u c J u E U g W 4 F p + X T S x x Z V 6 f k B 4 y C A Y T I T 0 G t s T L C w s C B L R S L 8 O 9 i s 4 3 H c 5 k f S U F R V n l p 6 / v l n a W N 9 U 9 q L o f U D A B + y r I Y S q c c U P r f 7 B c 2 u v U 6 v j C T p 9 / / 4 L g 2 9 8 m 0 K s e 3 7 j d O l E x j R / + 7 z T 7 / g Q / A F 5 1 1 S r f v q 6 y 9 L w / 7 l 5 V V q a W n a l 3 d X S k P M b 7 P N y 0 w L e n y 0 G K H s z h w N 9 g 5 S Q 4 u z N 4 + y d y 2 f p e 6 6 4 n w o M F S p I A j O 0 Z t X H Z N i 4 Y x + e e 0 6 P X f 5 W d m w D V u w 3 L 1 7 n w Y H + 2 X D A D T g R 1 l 9 K e 1 k B Z g T K L N K U R k w h 5 X 4 Z B D Q B / g j W a Y 7 N x 9 v M 6 9 Q e 5 2 F A w y I T w P e A / 0 z Y S H h t + R e v r g / 2 / t i T W B e n b 5 v Y G c x T F d u f k G v v / 0 a V e 1 W 0 4 T i o Z H W L C W z C t V i 6 y J Y g y A l v l a 7 f z U z N U N D I 8 V V s t B O j Q G N n h n Q y / i d g H V T F D B K j 3 a 2 3 u x r U h P j E + R r O U 4 D z a p Y Y U i c 3 Y 6 7 p D 8 6 s L q y K k 0 9 w U i h U E i C L I 4 M h b L 1 1 M M M x Y Y X y Z V s o s n l K b p w 8 h S F N i K y 7 c v i j o f G x y f p 5 Q v d x e t Q B r b D S X J p K b 3 q 8 y k r f t e j q z y 5 B b M y M 8 W m 4 4 i X N q I u a q z K S N + 0 G l + A a h p r a C f p k n o h M F 0 5 L I c f U n e w f F 7 N a k i h T i y K G r o b E u t X v / g t 1 T f U 0 a m h U + S p Y X + R O R s C w u z r h 0 D N B t v x 2 N U D W d O V Y F 9 I 9 x C o J O X H T t e R N Q g 1 Z n m + Z J M 5 E E Q A Y 0 r n X A Z M U r O x Z K U Q D c b H K y J y T A P G j w 8 l 1 2 F c C K K S o n 2 s F 2 b B w / u P J P 1 I x h V D o w / v g Y D b A D P t / q M p G h n o o j q e K z A U z v v m s f T e + a 2 A 3 w T I + i v 7 6 2 Y A x 8 5 U O z s 7 k i k B w L d b c b s l o G E C 9 A G B C / 8 f 2 D P 5 1 F 2 V s i m d m 7 E Z V u B s N X k y r Z L Z 6 / V H 6 f o X d 2 l 9 f U M u v E t L 0 9 D w I H 3 y 2 Z f 0 u 9 9 / R A 8 e j k u p O w g L Q Y v 7 Y 7 O U h t j j 0 T w s M 2 3 G 9 O 9 b m Q k l C W A m o K 0 u T + s x H 9 + I S t M L s z S / o d L d q 5 9 Q a P a u T F 4 p Q I p k 1 I K Z W g p t i N r w q M w / j N K X H 9 6 k D 9 / 7 i J 6 9 f I m q q w N U 1 c R S r z V I T T z A 1 i a Z a P I P Q f O j f / g p T T y Z 3 G t u U g 5 P w 0 w I 6 A C V 5 M 9 h F B e 2 C 9 e 4 q L H T y l J + L 1 W I z R c Q t 8 l M A J h J u v 8 U 6 O V A I E U I z I T d O / b A 4 6 e B 0 f j Q V m K W 7 Z G M 1 / b d 6 z E / t 2 / d Z b P Y u O Z C f E G w u L N H q v u A v v J Y O 2 r o O k F b 2 S c s 3 L B b D J q H F p / f h I T 3 c S n M T K D n c u M J Z l p a W p L n C J T o 0 U G N F h c W 2 d p g Z c H m q s l M g P t / + e v / / L f e o I e U q s L e P l h 7 y r q S V F t T T 4 v r E 3 R 2 9 E U p G j O j G k p A o Z q 1 H B 2 9 N E Q j Q 4 N U u x o Q U w n t f H G x R 4 d 7 q L Y 2 I I P Q U C 6 3 z E B u l y + S z b 3 M c o Y a 2 l k D s F 2 U X W I G 3 8 h J c q o 7 W D y 6 9 S x N E B G 6 f v 0 G t V Y F 6 M z F E 9 J r G o 0 J v / z y F t + k S 8 9 G N m 4 Y w M B l 1 R T V + E u 3 c Q Z Q O Z t h D X j l y w / p j e + 8 K q Y E 8 r h Q 0 v 3 L X / 6 a z p w 5 p S 8 T 2 G w 2 N A o d H R 2 R R M p m 1 s z Y h w o 7 f O C 8 y D 3 7 K p C q X z 4 E O l E d B v X + Q i M S r E 0 B a F I i 6 1 4 2 g g X Q B A X B i j p o K Y f P y 2 G v p w O f B i Y i s h H M C m Q n y L Y 3 L L v U Z X 7 e o M 8 P z O m h E a O Z C y 7 X w k O g I 3 T t M k i 0 C P g t G A S N X 2 a 3 W t j K j V F i Z Z 7 c N R 2 y 8 V s / m 2 w m V B b 0 0 C q S 6 G o M D q K S 8 O t C L M y x o Y A d 9 f X 1 0 m E W G y L g N 2 n k r n q 9 p H h 8 0 o 4 M y s 4 k B 1 d k Z S f v s u x 6 j n J q J H X u 7 u 6 K W Q X C x M L p Q V D D 7 M D Z C B + h d J e f v a i 0 J t E + b z 9 f h N d F q c c Z S T p F e o + 3 s 1 i v q w k + P z M s k J r I U N W R w h 2 C W V H 5 i R D 6 r 3 7 5 W + n J X a W y 2 K 3 R r x 8 D B Q Z C w A P R w c 8 / + 4 I u s / N 4 / d Y V C r b 7 2 W R 7 o e h e z N 0 4 o F E w w D P T M x Q N M / W 6 X f Q a + 3 v m g J t Y X 1 / n 4 7 t F I p l b k l o B H w r C D w E U X 9 M w 1 b r Q 9 U m T P V j x 1 9 r W t 1 J U X E 9 V C S D b i i + 5 C B l J w z l Y A F a C c m t J s G Y w t h h z Z E u 4 s y z Q I 2 7 6 f O w z + t O / / L 5 8 p 5 K s c z u e r H n 2 c h s R 3 U O T F y 8 z g V X 2 W e d B N B U D 1 2 K G + r G Z d T u b x k 4 A f S 0 t L k p C L v w l r M e C 6 b F N M p g K 2 w 0 V + 1 D 8 D N o B i 7 S / / v X v 6 H v f K y 6 q O g h p 9 n O Q B x c 4 5 9 f 7 q D 2 O 8 / P y 1 P B g x U 2 n O t E / Q A 8 a d N W f Y F O z i q V L M X O i 6 c r 8 3 K I 0 G c S N t T a z J O K b w C J e M z O p i 6 W x E 2 a 2 r s u A 4 T e P r q 7 T m 2 + + K Y O B t C V M K D q E I o c M K + D V / D e P x i E l d m U A A 7 5 z f Y n + 5 B t 6 5 N O e q 2 c P S q A / + T u / / B n V s D Z F 4 u e Z s 2 X 8 N 5 z S x m 8 H J c 2 W A 4 I f Q k h 8 X H W S j w P T r o J D w V L 3 H l I 7 2 V F q t w w A 9 H X j x i 2 6 c O G c 5 I Q 2 N g U p H k 0 w Q a o 6 k V r D 0 L b x C L G s a y 6 T h Q 6 / C V U w F / o y k n W P c 4 F p s I m B H 3 m C D L z G + 2 A q 0 M T s 9 K x s B G 4 V d n Y / y g m I A E J 4 g 7 b u L b m l V Q E 2 R S h i q P R 8 m v z 9 f k l a h A m F / Y 0 O C x T y p c f T V H 0 R / e Z 4 I q 2 F X T Z Y V 7 T R O i y M j Z 7 5 A p s C P b S 9 s U h N b b 3 y G X w z r K g P 9 w + V l l p Q U g 6 E E I r N U y S N n l x 8 f y y x g u 5 R W l 5 a E R P W S f N q M T c p F o 1 t x 9 / / 3 U / p r / 7 t n + + Z k t Z N s e 0 M Z c V 7 v / + A X n v 1 V d k 9 p C z A A J C W T 9 G b U M C X g F C 7 w v 4 R g g 8 S a C i x 9 u U I f P U p T 7 2 H M g G F J R 7 7 e D Q u R a K l 4 L S j P / B g y U M n u n J S W e t z 5 2 m Z X Q o k t j Y F k D L k k T U + b E N r 1 0 g g + q 2 t L V n q Q b g c g M m + x H 4 Q 9 v d d X l q m 3 n 6 d 1 k y A q e Z C C g 0 0 O w t X A I 0 u f U a h 6 + 0 Z D 7 t I f C 5 7 l A + p 6 y A 4 m C l 1 d T C 2 K 0 f 8 T p J S e T d t d V f T a F 1 O O s 2 W A p I 5 z U V O a K b 6 q j a 2 3 x v Z h q 0 n d Z v N x y a d 8 D b Z r v b k P d R o a 6 l M S f 6 8 W i d 8 0 d w o X y 5 j r p h r U J B K A 8 0 X 2 P a 1 S E I b 1 C 0 2 R 1 r 4 W D E v 0 z d L I k s h 3 9 T k t P R C M J t l y j Y 8 x v 5 a T g x l T j 4 y l r F r u 2 N W P / 9 M y u 7 L N M c 8 C O j u 6 o J 8 e P p D C D 5 6 4 q d X e t N 7 u z 8 + F R w Y C m t M j x + N G b s 4 t g q R l 0 J + m 6 0 k S 0 E o m r Z g Z M 2 F 1 a 8 D C 3 M L 0 t M d b d F M M 9 C q W S v R U s A S M y M 2 2 Z P 7 4 c s r U q o g 3 v E n E z Q x M X k o Z k q M p c S G r D 7 u J + 8 J P x 1 t Z y J k Z k q y p i o F J C C a w N p Q J p c S Z g J c X v 2 y U I n 7 8 M E j C t b b m C n F n x v M B G C Y X U r p w d 6 K z R r P i D V i y 3 5 m y h o a B s d l u G v 1 w X z C 5 i u Y C W a g C W z 5 Y l 3 U P q g W C M W b Y m b w w 8 5 M 0 E R o w 4 6 5 + 0 r M h H w + L O o + / S E E 8 A W y / N h S C / f 7 V H D Q T u g d 8 c Z b r 7 E w 0 t t t l 4 O V m Q B Y Y 1 8 n M w F 9 A 3 1 7 v Q P F / G M C x h K P E z Z j + 8 c D A h q P b P W K m H 8 I r 0 O g i o b C Z s t X P r 9 K 6 K P 2 4 k s v s C 1 7 8 I r h u 2 M + e u t Y R s L t H i M Y k Z z O U K o T C 2 r 6 h c V v J a j m Y r E P V a 6 / n B U g w J s 3 7 9 C l M x f 2 O b f 5 q J d c d X p o O s J m I / Z R c h 2 g o R D h i 6 a q x d Y V m F 9 1 m N t 8 3 E 2 u G p U m 1 h U 6 0 r 5 f 5 c / M T T G T N 1 N 9 p I E 8 A 4 X B d t J Q A P Y U w o 6 B z S 1 N T 9 1 q u i w q W L w 1 A T 8 D C 5 T o 8 I M d O s F E T n j r u P P 6 T U U w F p 3 3 / D g G 8 j P P n T 9 z I D N l p 9 i y U d x 7 D W o q p Z e v C m z n 0 9 v e W x R C L 6 e l s m q a z c z 7 x i u i / s a L Q r P K l c + v y Q Z k 3 / 7 O 2 3 y z i i M z 5 X K F 5 M B Z t i v f e e y j k 8 i s 5 f O Z z A R E M n r n V m w b C v K q O b 8 / I F E R M + X y c o P n z 5 x 1 j B S B m f J x n Z D R d V R M A o 0 f b E a W A v a f M p k p D 3 M R u z + U + L o Z 4 N h j J h v R d b R 2 0 x d X v i h m J r E 7 n Z H y t M m 6 x e 6 D W G l m + g o 0 Y 6 b i V A o w E + b u 9 W N p i Y b h c R H b z D B e O Z K h 1 4 a + A j M x z N 1 L N i 0 l O 8 g q 2 A 0 j v b s A N J y c e O S W D R m 0 J b 6 P x 3 n y j v C 8 8 O 3 M b r k p z f N p Z n e B 8 d E q G l j a d k v D m q 8 T i N w e p u z H 6 y 4 m T P j U C H I p z 1 2 + S B c v n q f c b k 4 W J + 3 A j d y Y 9 w g T f f H A T Z 2 x p N T c d D + z n 9 L j r X r E w K 1 4 2 E e K F x m U G I p S 0 t C O T z 7 7 n K q z j e T x l x 4 0 V 0 A / G J x Q M K n i 0 y h i r J W i C 9 M + G D S H L H Y X z E X 2 8 Z y w H p 0 i V c m w G a X b L e E k H 8 t y H w D W 2 z b W t m h 9 U 8 8 h C y e w u C N P H X P f F H 8 T 9 e U G a T Y 7 T T / / p 1 / t 7 T V U h A o I G H 6 n E 8 o l w j q h v V 4 T D W Q F 9 u w F Y 2 F x 1 8 t S G j 7 d 0 w K t m 4 H 2 + o J Z f v H S B f F f T S B r 4 n r G T 3 M u D 9 3 z + 6 S H n n Z E o e w 4 z 2 W f S 7 o N I Z h i 9 s 6 D N s X 6 4 s 1 5 L 4 2 t e b 4 S w z s B S y f S 5 t q C U h a H i S p v w S 2 C Q I X p t x e U Q B j 5 x m e 3 6 P t / + R 3 5 A o D Q t 3 c 3 y 2 r Q R Z 6 6 8 h I h P Z U h / 4 i P V n e f 8 E A e Y V W 9 T X X + Q g X m v S U P n e 3 J y V p H J A W b W F + I Q 7 6 V 1 b X Y C r E t q q n U W t v K Z k P h h r S I i x T 7 + k C C r y l g c c Y A M J N p + v E f 2 Z 3 B 0 k M h H F 9 h h Z N n b d V t v F O M u e 1 b 1 F l 3 j C e z R i q V 1 5 m h w L Q E Y s Z 1 w l f j y c U A / u z n P 6 M f / P k P a C e + T M G a Q q N C b Y m J o s d y U 7 h E v l T s f L e + u i 4 V q o H a g 8 1 q J 4 y t e o p 7 c o N G b Q x f D u U y s K 1 A 4 j F K 7 Z 8 a u E S Q D A 7 B 9 7 9 6 a 4 P u B 9 B z z 5 m O 3 m Q G N + n A 7 P 1 Q D v D Z H y y D s V x M V w d n p p Q D / C f A x T 6 0 f d M B q 9 k H x f J M v 7 M g B i S U j k A E c p G Q T p P U 9 N 0 y T P i i O f J i o + g D m A n w D + v a q b l m g N K 5 m G z T Y r k W Y S Y A C 4 c t t X l x M i E V Y S O b g G O n 5 r L U U q 8 z E z I S T O R Y U u 1 G F M q F C x 5 v 3 l 2 Q e E A e 2 s T q R 7 E J a m U m O J E 7 q W V S s W p o w 0 Z U 4 U l i U z K v C T M J v H j O x 2 W f i h C R x L E N 4 s 0 + y N P I 0 B E Z u 0 Y b c 4 K Z 0 F Y N k G x x Y / i C D Q 0 0 O T X z 1 M w E o P 2 w F Q 6 3 U h J g p l e P V v a D p 9 l n G O l E W D t D y 7 h 3 J / z s Z / O D z / n u u J 8 e 1 G J T 6 P 1 0 h G U T M L h V q C I 7 5 i A g U H G u N 0 c n O r P C W F 8 F i w s L E p g 4 a A e P c s y E Z A J o O Q U R q 2 g k I u k x f / b G 9 + j 6 5 z c k f w / w N B / M S E D y I X + f B w Q 9 I n y e K m G o z d i 0 8 a k O d O F 0 g r k O l U 6 n a P z J J L U 1 t b E P o 7 9 n r Q L G e k M D m y q e I N K R 9 O v C 9 / K x w j W 6 b G l O e W Y I E + E E d q y r Y f 9 h i J / v N 1 e R m p P O + o q y 0 S H 9 o E F X E f q y w X d G o d N H T t P E 1 J i s k w G Z b I K i y Q 1 + w m M 3 w E z 1 M F / U / R X j 2 t n Z L k V 1 B 2 F t 1 3 n s 0 e Q S 1 b f A + A p L a F s e G v a O d Q I a M m K Z A i H 8 S l C q r X Y p 5 J D 4 y v 4 h F q L H Y w c 7 I x B c P S w c n h 9 y Y P A K A y w A F q E 7 m C 6 + C p q b C 7 l 4 d n / 5 I L P P B N a 5 k I 6 0 Z / K h d C L P U m l 2 e Y e 6 W 5 w 3 s X Z C 8 l G a q k 8 e Y g Q c g H S i m 9 d v 0 T P P X q J 9 W 9 a j m q 9 E S D w f Q c + L n G Q B e 4 Z A X P s H F m Z b h n + P t B C E 5 p d 3 H 9 B A 0 y V 6 z K b T y S 6 b u V g C G z s K t V k y j P f A G j C f V e i D W z + n N 7 7 x X a Z C 4 3 1 G 7 h 5 f M / + H D Q 2 s w C 5 4 6 E J a Y 1 Q g P w 3 W 7 r l o k S X M x V a W i B Z a A N A r w Y n A 3 m N t 8 c a x Y k 3 w d Q P n K B O b 2 Q M 0 E g I U 5 s I o 5 h x + J S p v O 9 m P X 7 2 / T p 1 n 2 i U z J c L C 3 t 4 e r h z g p m H N X T J + b D e r 5 d F o a L + k m N 9 y U 1 s g R t X o Q 4 m 8 S V s 2 h l O 0 D / s f W 7 d s N Y N S Y s C Y 9 S o 4 f 0 u d Q j e Y u E 2 7 8 i B 4 W 5 i o y w 3 i A Y d B h g R y 7 r 7 x y k v 7 m Q k w C t 5 m Q 7 f E Z J s L 3 a S F n b v y n o u d 3 r x H J W + P 3 5 G Z A B e b l m A m I I N K M U Y 4 u S w a r y L w 6 Z k n H S G 5 i j U 5 1 m I 9 t P u w s D G v t s q D f Z b 9 z m P G D 9 l l E d O P g c D P w s I S f X n 1 u j T P N 4 H c N z t Q x m 1 C Q 7 K H M c 4 d Z / P U 1 Y G s 5 / 0 D j / 1 i n Y C + C o d i J p Y 1 2 r L x v A x y T / R r g G l X C T M B Y D z M N e r K k O 4 F I E r W 0 9 s j C d r d o 1 3 y F w n Q r a 2 t e 8 R a C R C 0 Q P D r P v t h 6 Y x K H 1 0 d p 9 8 / N C Z b U 5 h 5 7 u j P L c h u j 5 P H 7 Z b z l D L 7 r L W k W D u 0 7 3 8 M a 0 Y e 2 3 N r e W 9 T M X V N L O x Q K z u k y L M q B z O B E b d b a q 7 U Z J 7 i L u z 3 4 z w o 8 E G A p r p m I X 4 n o F R j f u e 2 P H c r P u p r P C v P T S Q X U l T d 5 6 x R o 1 s e q j M 2 5 z K z J W D W P V 4 1 d r E 7 C N Y g h x 3 g Y R Z J a C O s e T L U E t T r v 8 1 G / y U 3 H e D f h c b C t O X e p K P H 9 B Q c y b d z W N x F v + 5 + + E 1 8 n p 2 4 w v 6 a V h R Y 0 N A Y x V b h i q t F i T 4 E H Z q U Q D P t g Z / m V h B w 4 N 8 y k 2 L 3 S r S i l i a j K M X A S g c k P O Q D L D e I X O b 7 v b b U S N Z l M y v W p d C X i 6 X y w A q A r w P Z j L + 4 j h R f F / o I g h 7 g Q 9 + / c 4 / a + 0 b 4 g h P U w g y G 7 1 k B w Y 6 i V H Q M d s w y M Q C L 4 4 Q R r F m P u K i p C g n P C m U 0 N 3 0 2 y Z Z E f J X y f O F n R x o p F 1 m h 2 u Z e C h r L K E g C x w 4 h R 4 6 O 6 s W G + 4 P d o q U k o w I 7 G d i u E X S F J a e B p o u k 2 J k J a O G B z W Q d b F s 7 2 C Z H W N l 6 m + B y F H z t g f 0 P b Y p n 0 U K T q O b F h g H 4 C z T V N p V k J g A L f W A C Z D h 0 N e z f E A D M l H y c E r P V i p V Z F 9 U 1 F 6 6 l r W 5 0 z 0 e q i J k Y c 5 s K J R 2 C S F g r k 4 F l Y q l 1 1 9 H H 7 3 y h f 8 B A n Z H G D n r J H T z 4 d 8 F j 9 Z T c z s h a D J D u U + j u o p d 2 E v p s o f E K x i y Z 4 m P w W 2 j y A m Y C X h w p z A 2 Y K T e W J 3 U u L 6 U n y L Z O 8 n C 7 Z z T x m V 7 v S l N u X v 9 M w E o P a 2 E o r U B 3 V j A T 4 E b F K k w d 4 5 5 C r D H S S D p m O Y V 0 n H w r a 8 x E F X 1 I V f R x v q o i Z g L A T G B + k 6 n R L n q w W R V m A k 6 d O U P t z T W U 9 H Y U M Z M Z t k e w A J p q e q r Y J 8 c S A n L 5 T J j M B L T W 8 t j z 7 x B w w x i 0 1 b u o v 6 e R v n m p m e 4 u + W g h O 8 S k G 6 M c 5 p D / W 1 9 b o 6 P H j x B L f k d m M i E J t J Z r t M L k A v d / + 9 / + 6 9 / K M w u Q e f 2 7 3 7 5 L z U 1 N k u 9 U C h t R t 0 T s s j m W B k z 0 s H k / / e S K F N 8 h 6 v H Z b 7 + g q o 4 m q m 5 F c 8 E 0 J R Y S N P d k n m p a a u i L K 9 e k v g o J q p U 6 w A 3 V H S w h n J 1 1 R C N n t 9 n x 3 k x T m E 0 u W k 1 T 8 z E + s I W m f e 7 K / E I r a l g D x O v Q k M V 4 w w C k Z Z 6 J H 4 I A C 4 L h 6 D b 7 R s Y e q n y J L r S O N s 4 N f w G 9 2 q 2 I R W L k q 6 u i + q 4 a 0 U 7 + N n a O V 1 V K 1 C p U v c O S s M N F K + w j x t j e 1 P I u m m E 7 H 1 W + S z t 8 n / w c t U v D r W g V z K d j 5 l g l D z U 0 5 6 l 2 T S N / M x O G 0 T U I C + P S u / 0 w h Z 5 M m 4 F q Z l I + L 9 Z / Q L w f T x S u H 5 k p W P 6 o F K C T X l t 0 0 o S p d Y K B v F 6 h w I M m d I v 0 I 9 y c c R r 4 R O L X 4 z W / L y l d m d 1 9 v r 7 4 T m x 6 o e o c V d Y A f M q W O h Y 0 W P r Y f k S p P L Y u D V F a C V K w G p + 1 s D / O Y 1 b e I O N T m x c j L / b Q G O h m Q b h E i W x 4 f 3 K s C W i a m e l Z 2 V 7 e 7 9 9 P i B s L E a p v 9 V E i m Z S i O t j A p 0 6 f k E 6 u 6 b k M e X p 5 0 t c z 1 F 6 b Y w m w L j U k D + 4 / p L r e 8 / T c s S D d X c h S d y 5 G j V U N 5 G H z o R x g Q v M Y l U T 8 w x j V v G 7 z J E 0 g I w L 7 B D k A a U u l T F E B f 5 S J u W U z g 3 J A U C W T S 1 N r i 6 W V K 2 u 1 7 c i O 7 B h + 4 u Q x m p 2 Z l z y 2 k 6 e O i 4 m B H M W R 0 W G 9 a J P v D c 1 X 3 O 3 M p B H 2 M V a L m c 8 E t g h F i c C V K Z 8 0 j Q F A f J D 6 5 3 u z F D C i o + X K P m b D n 8 v f w e B L 8 t c O + E T w / b D t 5 t U Z r 0 T i U K T 3 V Y F l E j B M J W t g d x a 8 d L 6 P B x B K D A z N C n k j p l B 3 f V a Y B U A A o 6 6 + T h h K N I e B y G 5 E G v y D H h G 5 R o Y G q i a g G L D / L 5 J h z e + j o H B i d o N G + 1 u Y s f R y j F j G X X L D h T 2 G M o G v G W + Z b k l J h g J w c b / 4 x W / p + e e f k f 4 Q T f w A U E A H R n r 0 4 D G 9 / u a r k r a B L H V r W T g A S Y o V 7 w / e / 5 h e f e 0 b k p o B Y M U c F 2 8 C D p + b H 7 s 8 i W L X 2 k O 7 S F o t E X T Q 2 L Z 3 6 n 1 u w s z L K w W n P W O L Y B m 0 U o A f C D O 3 r U N n K D i t 0 F o / / s d / o u 9 9 / 9 t S v d v T 0 8 W a J k 9 e H q P 5 + U W x 1 9 G 9 6 c o H 1 + i H F 3 5 I 3 r N 8 E u N c 8 J E O g l v R 6 G T P H e q o d a 6 x g g n o P m x 7 N e P 8 i B Q + X P b S m Z 6 s m K F / C B z E W D O b b n 1 3 D M v 4 o 4 D Q v k k a + j Q e P X p k j 0 n E 5 e B J 9 f q 9 8 n x p A f u L N U j v E 9 C n W Z V u A k 1 f z C N C 6 6 E + a m B w o I h J T d g Z C g G y B n W Q d t 2 z L M z Y 0 s o r p S x C H e D q H / 7 g T 6 i J z T I k z v 7 8 V x 9 I 1 n B T V R M 7 k B 3 U 2 9 e z V 0 9 v M l P y T m G g z I x y J E W u r q 7 r L x g m M 6 W m d V 8 A 9 4 j g R h D h X m a m x e 3 7 l E j v M q O x j 4 E 7 L s F M w O O F 8 k R T j p k A a 8 v d f T A m c 2 J t / 3 f y R j R N C h c f 3 y + q r T I 7 c T W y N I Q E P X 7 8 K P X w W P X 1 9 / J E s W N 8 9 o z 8 D g K q 7 v w P a b l b J 1 p t j X 2 g U J n r M X C 0 I 8 M + S b Y k M w E H M R M u 0 R 7 I l c x 3 R o A v B w G N P x Q z A d d m f U X n 0 E 1 b e U q 7 7 J e j 7 A V A e Y w J M N O K r b c E N o i Q t C G + m R n 2 s + Z n 5 / j e 8 t L R C O b f 1 i 4 a 6 t S L t r I z E 4 A Y A 9 a y 8 I D 2 M 7 s n g R n t s K 9 J 4 V X Y P U M N C + c p n g 6 x s P S T a + 2 z h X z N 2 f J V t V Z g j V P Z z l M o v 0 t b G 6 u y f Y 0 V u U 2 V P K 3 6 h U P F Q 9 X j 4 q 5 d v U 5 n T p + i m r p C X F J L 5 V m 7 7 J 9 4 s 4 Z o b T X L j K s x w 7 H E x t V b v o r Q a O r L J N U + X 2 H W Q Z w Z v m a / 6 Y d x K z I n Q W Q 2 M W M v O s w n W O s Z K U 9 o S p P N Z K m 1 3 b Y g x J i d n h P p i N o y J 6 A A E 7 u r I 4 x c l 9 f o + Z P Z s t q p r i r N p p j + O R u H d H l 4 m e r 8 F j P T B n Y j R P P L / s c 8 x T g P x h U h 9 G n 2 w Q J e T f L 6 0 K o r g O 6 + R 1 1 7 5 3 e 5 0 O S k r L x 9 K m C o 3 2 L t 9 D 5 f C 4 j 4 l S O 6 A N 4 3 D 4 x o m v 0 a / i s J 1 R j u / f y w B / R I 3 E 5 4 q L V E + b o d B 5 X Y f 3 r t M b 1 8 e X 8 A z K 6 l E u z H r U c n y J + o p 3 Q g Q s p h m A m I P 8 y Q m x 3 e j 6 7 c d u z 2 a j I T Y N a w g P P h L / z i l 7 / h O 5 G 3 K D W V k Z K L 9 G y W c u s 6 o W s J n k R I y Z U 0 Z e d z 1 M I e M Z g J E b X Y f b 0 G C X 7 P 7 q O 0 O M s H p Y o U g Z k J 9 U 7 L Y U U y 1 E 0 U T S I W a p m Q 7 A A z 7 T W c h w l p y R + E s C g y D y z z + f j x 4 5 J 1 Z W h i A r M Q p 3 v 7 a J o S P F H W d S c n m M w E 8 K / p 6 n Q P L e 8 + M d 4 p x s 1 5 H 3 0 4 7 q e 5 q E e Y 6 d M n P n p l O C 3 B A b y P P n O T G 1 4 J N m A J 4 R O t S h g O 6 G u 5 9 w d h J v S 3 g 3 m N f M R z 7 P O B m b A s A N i Z C U C 7 a D D T H L s O w k x l e A U 0 1 s z W i C X / t u i 5 F b l x H r 0 D g p R g p o W 1 O N 2 Z j N F q 2 L W X m G z X U q r W I J F j r S 5 D / c G L 5 L o / s Z g P 8 I / a v 1 F a 0 p n I M u F 7 2 3 X T b n V 9 i + 7 e u i 1 l H y b U t E p u I 0 M c 6 t u 6 b J B J Z 2 h j c 5 N 9 i W 4 Z m C w z 0 w Y 7 h Y j u A J M b b m n O X g 4 l + 5 c 7 a B U n 4 E w u J r A V H m n s H m 4 C 6 U t m o x q s K d T 5 2 6 i l t l 9 e m 8 D 9 g P j t Q U Z k e F x 4 5 r x M K A D J l / e w A I j E 6 F c s Q P 7 6 b / 5 N k b 8 I O P X V G 7 / v p n m b D 3 o Y Q M A g T x I l 7 y A k f V R 1 9 D W p E k 5 / o y p F 0 X a F J j Y 9 E r Z G m z F k d 1 0 Y y E j P c 4 S Y S 2 W 0 f x 1 A a c + l f h a k D q d A p 9 e X R w v L A T J X + l M B e l 1 M r C O 7 p Z h G s J l a K z N S L q t v Z J 1 A Y 0 w e 2 3 1 J x F 8 B M B 2 j S Y 2 y y T A 1 N D T o Z R q 2 O T X h f u 3 F S 3 8 b 9 U W p L d p O X u y 6 U Q I p 9 J v o L r A 1 2 i h / 5 z t v 8 e A U D p y 6 n y G z i 5 F 9 0 L C V v p 9 v W D b V Y i A + g Q g b m m r g g d B m K O 7 c x k m Q Y q I v E Z F L T b H G a v J Q e p H / N u j n x / q Y k u b f p H F 9 b C D x X w U a 0 6 9 R I M n P q 3 X i c + O 4 h p + F I s R I a k P C 6 z V + i 5 n G P 0 M u Y L X K F 8 p E Z w V e 6 S F d w 1 R i Y n 7 8 5 I n U l Z 0 + f X J / C z H + g b 3 u 5 m P W G N u W c X w a g O E h p B x M f / Z J 9 G N n a h V p 3 X x i U J V Q 9 h k W Y I P N O f q U t V S A D 5 D M u 2 T T 5 z 1 t / D U D D P M J n 2 t i Q w / 5 W 2 F t 9 Q X g C p b D 7 r 0 o L I w A 5 F t O s 8 + L 3 W L 2 k I 3 L G E f T P p 4 7 N 7 s C e s F p K 3 + 3 H P b a q V U A C E u f V 1 8 P U 1 l z I z q 4 t s S + E z O X n b G U b 3 / n m + I H / c P V H + k N N B Y T Y s Y A I B T 9 C V F V v 8 X c 4 M / d 3 m q W h J Y b Y / j 7 C 5 S y x c x h x e 2 b d 2 T S 5 V E i m 7 j Z r K Z 1 g l s T 7 W F m O 1 h R N c r X x q f z N R Z s w C A z j I + 1 j l K n S s G g w k x j J t K 6 / Q p N b b A 5 y b + x m m 8 e R U + O b a 0 r b u s L C L E W M o X 2 s L a 6 s b c j P a C 6 V K q t r a W 6 2 j o K 1 O 4 3 p z P j x h M L r O 0 A / l C A R o b Q 6 h n U e / V h / Q W 1 T x E 2 g 9 9 o T l H G a I n m V O 7 9 d a C r Y V e Y / V U 2 b y / 2 7 d c c U 2 i w y d i y n L / b W K 7 A b u y m o B h u 5 / f 4 5 2 a K V Q 0 L L h d / i L 7 x n S w M 4 B N W g l J d m U r B V B B e v s y 2 B t r b m w x J 3 Z l 0 I R D n 2 t 3 d y E s 6 B e P J 3 A 5 l d p f I 4 6 8 R 8 + H L a 7 f o 2 d a L 1 P d y D / m r C 0 Q D I M v h 5 7 / 5 l L 7 z 1 m X q 6 N B T b p C t U H 1 C 1 0 A L O 2 7 q s y z m I c l x a z M k H W f N f n 1 O w L v G t R c j 4 6 L Z 6 H W e m O N M C C X W n N g p p U B 5 N Z 9 H F S k z 1 6 E U Q s J N c Y 9 G 2 O R h L 4 R n A C F z m A D I T V t + u E K P F h / T x W c u S L m 7 F b K 7 B o / 7 B 2 t + c c o f r X g l A x 9 a 8 g 8 F + B 9 Y k k A V r h N Q b u F q 4 7 n g K Y M p C 7 / q I V 8 X T H W b r P x K 6 G 2 c p W r f C v 8 9 w 5 r m A O e F g X P L N Z T o f g R Y + x W q k h L k o n k 2 Y b u C K s X Z G j G z S k o C v r r N U j g M 7 M E J Z H J I u B 0 N T K C J d t i k O T b Q S G f O n q b W 5 g Z q S j T T 6 6 9 / g 5 o u N d L E 1 A z 9 3 f / x Y 1 q b 1 E P f W M i 8 f f s u j Q 6 0 0 t X r n 9 D M 1 i O + i R 1 K 9 m 9 R e l m f v N V C r q g A o U u Y e z / + 0 T / x j Z S + W Z e x Y G l C V b M 8 0 W O s f v L U 6 7 9 E 2 x u s q 0 v A r j G t W N l 9 L N z q Y q m X G 6 t M i u 2 B t V g N n x / 2 u h N g E m B P 3 5 t j t + m F o R e F m V C R m g / l 9 y Q u A i j Y h V z 6 x f F r B E f + k M y E H V E Q z S v F T A D K L d D d y E z z w W + w P v S q E X n 7 u r C d a G A N X 8 W P g 5 k J M H 1 v R 2 b i S 0 M o f S b u p t C 8 / k W k G T 2 c j d B A i x 7 0 A D P Z l w S s 2 M t T P A T A Q N Z / d q C 3 H y w 3 W d j d u Z u g 4 G k 2 4 d b Y l O s u i G 4 4 t x k e b N 9 I X p o S L i 2 v 0 4 m u E V q f 3 a D a l l q q 7 9 e N U G S M g 2 D r / M 3 s n 7 S S W u c V c 8 J U k 1 Z A o i N 7 A D t W O P X F s 3 Y c N c 2 7 5 s A A E 6 I e N N H i 7 P + U k D 4 q a z 5 3 C c 2 X y 6 V p N T p O b b U j 5 P c e I r K J 2 q s q X d P C Y Y 9 G F B Y 4 + m t U a P 7 o x 7 + k b 1 1 + T c L f 7 7 7 z P h 1 / 6 Q d 0 y h L 8 3 I z y 9 + s K 1 1 v J o u 1 X B X w V s 0 V b x e C v s + w i t 0 H z l Z Z i m E C m A P x p M z h j B R h k q I W t k 9 Y S l o U D z I w N K 3 Y n 2 S z v d U l K V L 3 R j N T c S w p a C t 8 2 k w Z c e D j Q X 7 n w u x O j V A o w k 5 w 7 x M K / 8 V x A i v n A T L l H G m U f a 7 K V P / y t q i M s x f g J s n 3 d X i 9 F X B G a j s + S p 1 W 3 e W N b b F a s q 9 Q T P E U N 1 Z 3 k b d Q L 2 U r N B Z j o u 9 / 7 l j S G z 2 k Z l t I J R 9 8 I p e h A Y 3 X 3 H j M h a L C W Z U 3 j A P x + L q q X d e w D 2 9 v R T I j P l y Z P 6 j C x d o b B T A D u S 2 P t m j K r h t n / u P D M c 7 S Z 3 q I p V v n Y 2 N g L I 5 s B p z + e 1 D d l S y a S w n x / a I C A o G E O w 0 x 7 v S P 4 t 2 C m n O E n D r G 0 d y I v R B O B l 0 a w u J y W 0 n V E 3 u L R M A 2 G N m W 3 C 6 M L 3 B 6 w p c x O w n k t r h Q 8 R w t n h w W l s r Z v G G U z t i q / x 0 y A N A T l W 3 A z j S L T B u Y 3 8 k Y d m Y k B h i / 1 7 6 s A D L X D b p B S a y s Z 8 J x U y H u C H f a h 4 l F B F C s U T t D / 9 9 / / g Y 6 f O E r T 0 z P s F 0 V Z U 7 k o W e + l x K T R q 4 4 P t 7 4 I m 1 Z / C e T G N V l L M j O e 4 X 8 9 + 9 w l C Q L 4 P b q 2 M C U b t B P Y E R W d Q D B Q 6 N W A z k V d Q U t N u w U I J v Q F i / e D A n K z 6 C C B k K 1 + n L R a 3 H m n H J D 8 a v b q M 4 H F S H 9 D j l C 4 u M z a c r C / X V K J Q j X P S a N 7 N N s H s K H Z D m v 1 m 1 / e p O s P P 6 Q f / + w f a X p h t 6 J c t q c B T B 1 7 4 5 V K s i 6 s F c W A x w j n N 7 K Z i z v p Y Z / E i q M d O T k P 1 h g R e c P o T K 1 5 y L 8 + Q 1 M N D W z e K f R s R i 9 k R F Q O n Z X Q 5 P 8 C c v N M 8 I G x 8 z 2 C C + h N a I d s F G d c V v R m m q L R G L m C + v e Q E W E + 9 o D v 8 g M x K S 2 v C K 1 i m Q a M G E v p z L I T W 5 a / l S y v P C 2 Q n q c 4 7 Q e E 7 W O c 8 I 3 n T t F / + s / / E z U F G 4 U B s E c S 0 M A 8 E R j V M x Z y m z k K b P M N 8 w P A K r 3 n K K t f D 2 u 6 V v Y 1 s j n p I I q U H G y t C M 3 S U X d c q m h l B h l z I V 0 7 1 V c V 7 y 9 p L X d 3 g m I L G A C e Q T 6 3 k R v Y 3 f A M B S y b b Z c C 8 v v Q k g y d l a R w k X + O V C M 4 7 W h F J r y v u a i z C b l 5 r K U u n q V B / y w l E i l 6 M J + h / / 3 / / H t 6 M r l I G 7 t f U j e b X / 3 D 7 T R 4 8 d u s J W 9 J Y O Y P A Q Q f k D 0 C k 9 J 8 m B 2 D S k E 6 N D k Q G I g c 9 w n m z / B 9 4 n 4 v D 2 b l d R e f C F p N y k 5 w e P 4 M P e b n N y a l + h Z M V n O G 6 J U 8 + i D q 2 e p t b K J r M 6 x l j F 3 r 8 X / l j I s W I x 5 p 0 F 9 k W m K 4 Y / o b a D x 5 p a p G N o c A v a 0 u r f C 7 e b G Y o v E 0 q b m c M I n 1 H 9 K W U j m P l K N D K C d 3 d b 8 / m H N u y v N 1 A N b H 5 u a m X J c j v 8 K X K o e 1 j X U a G D B K F R h j q w V C d / G I b r d 5 W f V B B b t I M / Y 0 M j E 9 O 0 v b 7 E f F Y j F 2 8 p m x P P V s F h m 2 N U / O 6 u 4 E P 9 H P X x T N Y 0 1 h 3 S X E D s Q j 3 J n y D A f t I r B k S j g h t M v n s p p N / P U s z 3 o X 1 j 8 y P G R 8 S 1 k W u 7 D u M r k k + W p z 1 N 5 S L 4 m V 8 a U b N H q q m V X G J D W 1 B K V H P N B e P 0 3 1 D b V 0 8 3 H p o M p X A e 7 / Q 1 u m h d k D E Q 1 o n P L y k C b p B C F y J m o k 2 J 7 r z o p G q m f B A s 3 h a m E h x V a N b O f J / 6 H o M Z t J U d v x V 8 X 8 g 9 + N p i k f U Z X e 6 w + K i c c d 2 e + y P x Q D D A r G w 4 I z m A C N e m b W + e + T N K 1 d 3 y T i c 6 Q 2 0 / T + 4 y 3 2 y S f Z / 8 2 K j x Z s C g p j 4 R G s Z z e F f b a Z m R k 5 p o l m n i P f i k q R N P a M 8 l A 8 l a P p T T d p b D L + I d H S 0 i L X 5 c h Q 7 l 7 9 b a e g G c w 1 Z O 5 i r c X E 8 U 6 V v p j 0 y O I n B R X q C q k U v 5 e Q g X K 3 s l 8 2 o T P V Z t R F 4 x N z 1 H m 8 l c L a F L / j Y r N g R D 4 T 8 P l S O T 0 8 C I 1 V a + z l l A n z j J R J k A U w S d K e G U 0 s T a B b k Q E 0 U J L v A F j g L Y W k Q p 2 s x F A 7 A 8 m J x W b 8 l Y x 0 a H M f X w c 7 x T v Y Q p y x H a / l 7 2 C L k z o 6 e f o 4 / c V 3 n 6 V X n 3 u b 0 s o F / p 3 C W o 1 N V P 4 + k N M C l P A P y P M / B j 5 8 4 q N 7 S 1 5 h p n 3 1 S 3 w b 2 J e p F F y 1 P H d I s O X / t J U 8 3 Z 7 z 0 t i u 4 T s y c D z 8 A 9 O 2 B 3 3 s e 8 X o n U c + a S C z u u u W d S 6 k P 6 l L r N E d / u G 6 T F y d 9 U m E b s m 9 Q a 3 H m i k 5 n q V r G 7 V 0 c q S D + g d H p C U 3 i D U Q q K G 5 u X n j V 0 y n 7 C 8 N D g 5 S 1 l Y M i w a k W I f M P d Z o e 2 W d h h B E s t 3 + 1 w m z i g K b D h S X b 5 j P S p w c k T 4 8 0 G T E C d m N L L n r P L I x W I a f 5 5 t 8 I h 2 t x W X o / A P f a z l 6 n 0 3 G W u p v u s C m G j u S u T h 5 N D / N 7 N y k 1 r o B 9 p 2 K G 3 M k m a m q b f a 8 C T C + 1 W e T H n p o 7 m L Z 4 g b m E A r 1 9 r r + g M D w U I z X 6 O c N h s R L 6 7 H s M D 7 P s A 3 v g 5 h l b E R n W D D s X w z G d 2 7 N 7 1 J H w x T N b Z 1 n G 3 + V 1 i P 6 V j j / H I B G O N 5 h j K F x H y p r I h f o k W k C Y X 6 q g x D U B w D b 9 U C 4 L s Q U e r J e Y C Y w S 9 j S 7 7 0 c X q 5 L U 7 W t R L 8 U c E m 7 4 b D 4 P q h 0 y E l J k F v c B G w w D Y 0 D 6 w a t G c w M H a z / d P f o N X t g O i v i 8 R i 7 F t V C 8 H C 5 8 q s q e b r d t L S j F G 3 r + X U B t K 2 I 2 s e d m C h z 7 6 i D 6 u o q 0 Y G G j + G F q W e U V P t a W A K t p a l x u j g I g H w r 3 G B 4 I 0 W f / P Y R X X 2 k R / j G 5 q / R f / / R P 9 C T W 5 v 7 m A l w W 3 b A s E O v 9 L S A z b X E u B E k M S C 5 b i Y z A a x t U n P s u E J U Q 2 O B m Q C j R V l J G K d y W y b P z k x g c H T a v T G X p O 7 G e d p J d F F f 8 z 1 q q C 7 e r f y P D b N Z j Y A v P z v O D M O a C N W x S g M z 0 p C y x 0 w A 9 r 6 a j b q L m A m o l J m A z + M F M z S f t B L a f u D M 2 M g c z j 1 o R J n x C h N h 5 0 D 8 B Y T B m N E A R N Z Q E o O d D 9 e 3 b A u f j J q a W r p z + 7 a E s y H 7 Q i z s A T A T 2 i V o u + W v 5 z C Y n J z S f S i s k E t / B K A w l v u A i w / v 7 k r t i R O w n W d u x q J B + A b 8 P T 6 q v b Q / T I 0 6 o V e e + z b 9 + 3 / 3 N z T 3 c J w i u 1 G q q W q l / / g 3 f 0 O n m s / Q v R s P i 0 0 3 h u y s Z 6 S b 2 D F m r 1 d i 3 y 1 w x k + J u w W m Q g s p A K U h U g r N q D r m o e y 2 / v 4 e L G H y f W D e W 4 r e Z B M l z B P k o o X t / Y S F k V w 0 K l w 7 G s Z p K 9 Z K j Y E V H m j s I F 6 I W P 5 z w J 7 i 5 D 1 a m j F M c x 9 J y 1 8 F 8 K l m t m a k x T X 5 X a R G y o y v D b J t K M O q e Z B P Z 5 p Y A D 7 r 6 e 2 l T C L i u D R x 6 Z l n R O t h R 8 5 M e E H o G E C X r z x r Y y A 7 z Q x W 5 r L m K o i W o p s V j i 0 j K l 1 C + T y J i W K p b g U u H M m e H 3 + s l 1 D b o W 1 p 5 B k 6 3 O C j B 3 p T 3 y j d u b Z N o 9 1 n a G s 1 R G N b 4 / R o e p r y f h u h I 8 J n b D t j B 5 I h 9 w B G N B I q A + e q e Q I 1 y m 6 p w l C 4 Y Z + i L w C a w G I w v o 0 I n j C s 9 U M r k L L E X + m p u 8 T H U C n J Z l K v g 9 m A n / e z a Q V M b V w W r Y S / s 1 s X m b m M / W P / m d C g L j L R 2 c b V A o w D N C s e 7 4 3 p f 7 8 O T G 4 c o 4 f L I 7 S 0 q 9 B E w k + P 7 y m i I c o B S y 3 u D u f J M M 0 9 0 C Q e m N d U O k X 3 x x b k f T t Q k 4 Z m r r 1 9 v T Q / P y / 9 A J P J B J u W W Q p h 7 W i A a Y K n N 8 e M 5 Q S U n R w E l N k X N b o E E v e T L N n L F + z 9 5 K e / p j d e f 3 F v q / k 9 4 F q c 6 f 1 A Y L c O M N d P / 6 9 f 0 p / / x + + J 6 n Q C A g R O C b T 3 l z y S O S 0 N 9 E o E H D K L W f L 1 6 o 5 w L L 0 t A Q 9 s S e J x + f S G K 2 z G Y C t Q a W p Z x 8 d w W E 4 w 8 c m k l 1 4 Z d d b U k O w g R s W V 4 + f F p t I / N 9 4 8 m p B 9 h I e G h 4 u k P I B 2 B R N f 8 4 4 W 5 Y B 1 u k t a h l z 1 B Z / N R L n i P w g E M B E 6 Y Z n A m h O i q X g f Y X P 7 R u k I n 6 O z a 0 u L v t G b v s a J P E q N v I Y P b Z q U s g b G 5 z 7 M T h w A m F o y J Y z X A j C T t Z + 4 F f g y 9 k J 9 4 / W X 2 P S L y + s i l G C m U m t a V o C Z A E S k U b p c C m A m D Z r C h l O o k Y F 2 K R O 9 8 / U U R k i i h z k X e X O 6 I 4 u t c c x 9 d d E h N s e D j D W U J B M Z d u t A t B C 9 5 E w c b V M l p c g J Y C j U G P 1 L Y y Y A R N O N e j Q H / D G Z C U B J y Q f p K m G m 7 B 2 N t J B B T z x + 5 Y g Z 2 g k + F M L o J h R L y 2 4 7 M w H 4 D Z g J 4 X f z N e Y d G R 1 r q 2 v F J i Q W h z f 2 H w M M s 7 m 5 I Q x t P q z A 8 Y A i q o j d Y E Y x H E d 1 m Q n r S Y F p U O r 9 o 5 / 9 R h j p 2 t U v S 2 o R O 1 L j p R n E j r e / / x J 9 + t l V 4 5 U z N h M 8 K O A 8 + E H I Y m A T T 0 o O r A E H J x h j n t 3 M U m I s o W s g N h V 3 U 6 s 8 i M X C A Q E M 9 F y v R v o N z E c e 7 0 5 L Q e J 2 A o F f 5 / N 9 y t q r p N n 4 z 4 j n h 3 R i q q 4 K i D 9 h x Y f j X 4 9 p 9 z S A W f l J d R V t e D 1 C b 9 m H P M 5 l x g 9 0 h w V k b G J n E j W 6 S J k E X Q p g Q D v N 4 i c d n Z 1 8 H F U Y x g S 2 4 7 E r D J y r q U l f x t l h M 3 F + T j c v r c y 1 v L R E r v W t U B 7 p M u b 1 5 B P 8 3 L I 3 r v Q j Y G G 7 v B 6 h a G K C m u p 7 q K 2 5 R K T v K a G x n 6 P U K 7 S 4 u E T x j J t a g 3 7 H x F l B i r U G T A L L 3 k O z 7 D S i e e J h Y P b U w w 4 e T p O R C 6 t 6 O 7 Q a D / l H D C b B m P N f Z C U 4 9 P s Q 6 P 3 z / r j S / j D A 3 l 4 g o G w 2 J y k 6 M E / N A M S / B E B Q v V 7 H p r i x F m o H C D / C A g F t 6 c I 7 O 9 T I R A 6 C h g l o z u P 0 9 J R E + G b Y F z 9 6 5 C g 1 t T T T 7 M y s b C N k B Y 7 1 Z O w J B d n H g p + F d S 4 A x 8 t i 8 7 c T B b o A g 3 m 9 B c H z 6 O F D a U w 0 M m q s o / I Y I p F B C b C k L m q j Y A w u G H Y 9 o r B f p X / o T w U o s k H U F N J 3 0 8 r e 1 N 8 X T T a n k r p a z N F W x G + z R i g H n 0 u y 0 G / f v E t H B z v o + s 2 H t L a + Z X z I Y H N u K z I j Z h q i c N L T 3 G L 6 e R x S j p y A A c Q D n Z R c W H f C v d u Y C f t Y A d i Z s e Z c N f l H L R q H / 4 K Z s l M Z 2 o k V / w 7 r X M C / Z G Y C 3 n n s p f d v h + j j q Y B o h 3 9 J z A T w j N A H 0 S q a u c u s Z T F u z N x O z F c 8 E a d H j + 7 v V X / j P a s J i M X e t r Z W e v 6 F F y g S i 9 L Y 4 z H q t 2 T 2 m M D v j h 0 / J h s U I F k B x 9 j Y Q B N 5 J s m T C m V 3 W P s g r 4 q v y e q z A c m a 4 8 K g k Z Q e 2 s c a V I 2 P h b O 9 L x / 2 9 l G M c C K Q S D I z 7 e T J 3 e W i J 4 8 m q H e w h 3 z L f v K O s q Z g f 8 u 6 5 Q x y r 5 T D d C g F + H r v 3 L s n G q m F J Q m y 2 r e W Q n R v Y o b e f O H 5 w v q Q A 5 C g K g k L L j c p Z q o Q T D + P R t H M B p t t x l Z 6 N i C T H S 2 d s R 9 U t b d Q d B P P b P O g N F E o s U 7 N g e I 8 Q v Q 0 Q J U o K k M h b D I s J P w X A 4 V 0 J s b X F R X 7 V x T w V l u K c o 1 p W g 4 / l N d I g t 7 Z 2 a Y d d Y p 6 G 8 / u 7 X O r 5 v I 0 3 H a J m Y Q Z I Z s R 8 2 4 v 0 M A T Z h e c T p i Z m W Z t h f 6 T x d Y R F r i x J m c C / j V c A m g t X A u U g c / r p f a O 9 v 0 M h T R 5 d z N a / y r U 6 N 6 W B F j 0 i E Z I 8 O M P P 6 U f / s W f g W E P B 5 y B f 4 P k S D O f S 0 x J J s b o n T h t N W 7 S Y O s I 5 b 0 q h d Z C 5 K 5 3 O d b r l 0 O C z c C 9 f h Q 5 / h 3 U r l W o R H l w z W 1 A W d P N 7 l 4 n 7 G X l 8 w S o t U b P X s D A w 1 f c 2 Y 2 z Y x y g x h q F t p J e G m i v p c V t R c L z b d Y S a 3 6 a m k x R 1 V F d U v 4 r Q / 1 h 8 I y y T L u t c 8 Y r n k Z 3 D 6 2 v r Z I / y J a G Y b I n w j m q a d S j G c 3 e I 0 y 3 Z f K q S i C Z S F B 1 w L l W L j v B J t 8 R n R 4 X Q i 7 q a 9 b Z J s o a s E Z + w 8 K d t e g + h g K Q 0 D o W S V B V d o M d r R V K p d O E X S K Q v 1 f S t z E g L Y V Z m 1 m R C 2 v k Z q 0 n 2 g w 0 b Q m A L c 2 u U F N 7 4 9 5 m 2 b / 8 9 Q f 0 0 g s X q L a m h m L x u B A 5 b F V / o E H q f B C N O t K 2 X 2 v t x F 3 M A L Z b Q R g d e X S W F C R B z E 0 7 t M o a z k s f f X K V m t v 7 2 M m c k / S l b 7 5 5 m R 3 3 K t k s A S k v Y L B 8 / S g N N e t S L 5 e P U 7 W v u C H B M t 9 z c D 1 J n / s P 2 a j g X 1 E x X s j E a K v 3 n j w P V n V T O L U s J R z Z F P Y E d t H O S o a a e 3 X B 1 u o / x r R 6 c F W B F U h T w h 6 + 1 d V l 6 u W Y j N i o I c W P h H C F j r Z n J U 0 K m x b W G u 3 i 9 j E U 2 s t 2 x M 5 S v D Y q 6 R S j 7 H R h / 9 0 T J 4 6 z J D C + d B C Y 3 p F 9 4 b K 0 / M I C q 7 t + v 8 Z Z X V 1 j B z I g J f L Y Q C 3 m C s u + S d P T 8 3 T k y J D c 5 G 9 / 8 z 5 d f v 4 Z V s f 1 1 M C S x 2 O 1 s w y U Y j Q n b G 9 s 0 9 V 7 k 3 T 5 w i g F + X g 5 L S c 2 t B M g U G 7 c u C W Z E Z d f u C x M h X G w m w X Q k J 9 N / a u G + k P i R a a L z Q G 9 t M e E o n i k h Z g 8 d y s i g N W 0 Q q P d l + S 9 U j A L W s 3 d W M B Q G 6 k x 6 g 2 e Z b O + 9 D y u 7 7 q o e V 2 l 3 e Y d a a X d 3 d 0 l p u V e Y K S Y o f L 0 x e N b p G 6 l J T 8 K a x Y o B M S W l 4 j 9 t y R a 9 x U e V g o 1 q r K W K m Y E d S N P Y f c O r a 9 v M M M e o 3 z Y Q 6 6 g Y Z Z Z A E 2 R S q Q o y Q P 3 u 9 9 / T N / 5 9 q v U 1 B h k j a J Q a H t b D w i w 6 d b e a F T H l c H i 2 g 6 5 l n k g L n R X Z F e b 0 P g k c w v z s i K O B E 2 0 A C 5 C 2 k X v T J d Z Q P l X f C 0 I K m n q 7 5 y m Z K 6 w F 3 T A 1 0 j x 3 C p b + R C K L k r F M 3 S s 7 3 m E E v Q v M J b D j 6 g 7 e N J 4 V W C o f u z p x H Q E h s C W t l j k N 5 m s F P B d d Y Y Z u I 8 5 Z o 0 F b J x o 3 j c r w r Z o O 5 t E J E m x 7 S g d b z 5 D Y d c K d f Y 3 U W N d G z t c P v r i i y 9 p q I k 1 B r Y Z e Q o o f r 7 o m E q K r 3 C T S K T F P l E w y 1 D + g H Z f A t s p I H l 8 V T 5 p G X X 8 2 L B s w P X x R 5 / S r d v 3 q X 9 w U N a N P v j 4 m m S 2 f 3 n l c + r o a K U v J n M 0 0 K a v n g O Q X J M L 2 2 z u R a j v Z J 8 M 3 G G A 7 y M 7 B M V u n / C 5 0 d f d q t U m N 9 m M t F X 3 / i u + f q T y H t q M t l I f C 9 l M d Y w S 8 Q R d e e 8 h 7 b I J t j C 5 I f V p C 0 + i 7 A N n y J X 3 s i u h + 0 S h + D x h 2 x l U g 4 N x o D y A p o B e O Q H / J 5 x Y k X n 2 e + r I i / b f D g A d I R i x m d 2 k 2 v o a 8 j S 6 p X A 2 l G u l / s b a Y g 2 1 t L R M z S 0 t F M t U U S x 7 X d 4 b a L w k J x k b G 6 e 2 b B s 1 n y n d G w B c X 4 6 7 Y w 8 T V H t K v 0 G U p q O a F u 3 F U M 7 R 3 Y U t 9 5 n I y 6 Q P W Y G b k v Z n B l / A 1 / F 6 v F R V 7 Z f n y V R W / v Z 0 t 4 u G v X J 9 j P 7 0 O y 9 R c 7 B Z / 8 F B C 8 F l g B I W b E f T 1 t 4 m D f + x 0 n 5 j K U i a 8 q 8 a 6 o + J y 8 o a z X n v U 0 / w z J 5 v / 3 j p M x p u v 0 i Z l E a T M 4 9 p Y 2 V X O n n F c k z b N Y P y P V M 7 A S a 9 Q k h P r F 6 j O m Y S o D d 4 j k 2 / / f O p M x R b W 0 Y E E T D p P j 6 Z p / 8 f W V z E N O 1 w w t 0 A A A A A S U V O R K 5 C Y I I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5<>=AB@0FVO  1 "   D e s c r i p t i o n = " "CB  <>6=0  225AB8  >?8A  45<>=AB@0FVW" 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c 2 9 3 2 c f - 3 c b f - 4 c 5 2 - 9 2 6 a - e 5 e 9 0 9 a 6 8 b 8 d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 4 9 . 2 2 3 2 1 7 5 0 1 1 1 6 6 4 3 < / L a t i t u d e > < L o n g i t u d e > 3 1 . 4 1 5 6 4 5 7 0 9 6 7 5 6 7 6 < / L o n g i t u d e > < R o t a t i o n > 0 < / R o t a t i o n > < P i v o t A n g l e > - 0 . 4 3 6 4 8 2 5 3 4 4 3 1 8 5 5 9 2 < / P i v o t A n g l e > < D i s t a n c e > 0 . 2 8 8 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H 7 n S U R B V H h e 7 b 3 n c y N Z k i f o C C g S V K D W m k y t M 6 s q S 3 T p q t Y j u m d 2 d m 5 n 9 / b r m a 2 t 3 d m a 7 d n t p / k / T t j Z 7 d 2 I F t N a l J Z Z m Z V a M 6 m 1 J k g Q W k X g / O c R Q Q S C A R D M q u 6 Z D / P L Q h E y x H u u n 7 s / 1 0 + / j O b p K e D i R 2 + T S k s 7 b h p q y d H q r k I v D G V p f N 1 D 8 9 u K / i U b f B 6 i V 0 c z x i s d 8 Y y L a n w H X 0 J G d d H H E 1 7 q b V R p k c 9 p x Z E 2 l f y e P D 1 Y 4 R N U i K F m l U b 4 d 1 b g n k y 8 M + Y z n h X w Z j B N 7 k 4 X L Y T v U J 7 / 1 e y 0 U 1 N L N y l 1 x h d K I B q L 0 d L i E h 0 / f o z U a Y 3 c w 8 7 j Y w K j M b v 0 i N y 1 a e o P X t D f t C G V S p G i K H R 3 N U A 5 H h u M v R N y K p / P r R T d 2 0 H Y S f A 9 b r v p T H e O X A 4 / T O d c M t 7 A z P Q k t b V 1 U E 1 t L X / 3 4 L N 8 8 m C b X j n d Z L z a j 1 K U k M / n S V N V c n u K 5 3 h x f o 6 q q g M U j 0 W p o 7 N L J j G v 5 a k 6 E D C + o U P l 3 + L q F H c x 7 V i B 6 3 / 4 8 A n 1 D B + j h i q 8 N j 6 w Y T u 0 R R 6 + j v q G o P F O A U / F U J 3 1 K i l 8 M g y s x 5 2 n 0 1 0 5 e T + n E X 0 4 v p 8 Q T V R 5 i V 4 e K T D U 9 T k v P T v g T A h W m M x 0 e T B H 1 2 a L B x T n 1 z Q X 8 R g e C m 8 f L 2 Z s w D p + V o Z q r t H o P O n X 6 W 5 z U Z j W K F j V I a 8 r w S 9 / + W t 6 6 + 0 3 q N p f X X y S E p j b u U / Z O D N 8 z z n + e u E H i 4 s L p G o q D f Q P y u v r 8 z x + / V k e H y I v 8 2 g 5 e l 4 N p 6 g z y F R S A a a 2 3 D T M A g f H 2 9 n Z p s b G Y g b I 8 j w v z k 5 S V 1 c P E z P f 0 y G Q Z l I J R 1 P U 3 u h 8 L U 7 T O D 0 5 z t e i k N f n J Z / P T + 0 d n T Q / M 0 3 9 Q 8 P G N / Z j 7 N E D 8 n l 9 N H z k q P G O D j B g b / + A 8 W o / 5 v i 4 3 u Y j 1 B P k m y w D T d N E o N l x a I Z 6 6 1 i G V l g b d T W o F E 0 r V O c v n P h d B 6 l u h Y + J / 9 U j B z O Q F S y Y 6 P 0 n P n q L G e C g 4 1 e C o + 0 q 9 b N m t c N O i / P h 2 3 v a I X s v T 0 p b n t w d o F p 5 q 2 J g 4 B 8 9 f E w j I 8 M s N X X i y y 1 q 5 O k t r 6 W A x c V F l q x Z q q q q p u a W F v J 6 W C J Z k M q 6 6 N G a m 6 I p F w u q r A i 5 g 5 C b 4 v v o 4 9 v w O X 8 Z g m l y Z o m 6 W u t F 6 y w x E / c Z B A i t b G X w p w E 0 x f z c D D V 2 H q H G g D P p W d + N R a N U W 1 d s A o S 2 N n k 8 W o 1 X 5 b G y t E h 1 9 f X 8 a J D X G + t r 1 N a + X x h C A 5 o a F u d M x G N y v x 2 d 3 f I e k O e 5 d F m Y K J f N k s d b P C c H z 6 o F u n b J C z M B V m Y C I P X r q 5 w H y c N n a q p x / q w c 7 i 5 5 6 O X R 7 N f C T L g 2 J 2 Z y g t X U c j e 7 2 N Q r M J O 6 z E O d 1 J + b 0 P I a a w 9 d W C z s F I b V l X Z R T 1 8 P Z X K 6 F h d E K y P K 9 v Z 2 G h g Y o g 6 W y H Z m A q q 8 e b r Y m 2 M z u j J m A u Y a 3 H v M p M X y t L W j P 5 9 l E + / D c S 9 t r q / S 0 e E e I U J I Y J h R W S a c l e g T 2 k 5 s y 3 d B f C Y g M A 4 D V c 3 R 0 P A o 3 V / 2 0 F r E + a K X I w + N Z 2 x e M f N k M m n j l Y 5 K m C m X y 9 L S w r x c O 5 g p s r s r 7 4 O Z N j f W 5 b k V 8 7 M z t L q y J M / B w G 0 8 5 m A P 3 O v 6 2 p p o N v O u 0 + k U f 3 d Z m G m Z B Q 7 O A U G B s a h Y Q 5 3 v y V J L r f P g X Z v 1 U j C g i d 3 t h A D 7 S B f 7 c l T N B F A p 8 M 3 3 m I l g T h 7 G N y o F d i P o j a M F M w 8 3 n 0 y m h E n 8 P h 8 T r O 0 c o P 8 K T q u u s m T z s N z m e 4 y E Q 1 T f 2 U L a F r 9 X y + f Y 5 C l p d J H C F t O d O / f o 6 L E R C l T X 6 L 9 b Z E 3 R e z A X Z D I Z N n N K C 5 P 1 2 B S 1 1 g w y Q 5 X 2 D Y C N m E J V 7 P d Y B V 6 c h + P e c o a O s B m V o Q U 2 q X z U 3 N y 6 z 5 S Z Z j + p M d h I Q T b 9 t j Y 3 q K a m h r W X r j X S 6 T R 5 m b B W V 5 e p u 7 u X C T n H B L v B p m A V b e 1 u s V X i J b e 3 j j p b g z L m K 8 t L Y r Z 1 d u m S f z W i y D V Z / e h E J k z V P t 0 / w W / C b H b 6 / V W i M a 3 A t b S 0 t h m v C s A 1 r D H B w 8 e p b 9 A 1 k 4 m 5 6 S k a G B 4 R 5 u l k k 9 U E m H Y 7 F J J 7 A Y N A k K R S S a Y N P 4 8 H j 2 2 J q V L 5 X F a / r i K G 6 m r I 0 c l O Z 8 l + Z d o r g Q U n n O j M 0 V z I T S + y w + x k 3 0 P Q r e y 6 K c Y C K M H H A O P B j G E + p 0 2 W 4 m D A J L / + O n C M T b 2 O 2 i R F o z E 2 w R 4 x M y V p 9 M i I c K 4 / 4 K U E X 8 T c 7 B y 1 t r Z S L B 4 n l X 2 Y Y H s 9 j R 7 l 7 7 C v u B v b Z a J V K J F I 0 N C Q 7 s O U g 7 q s k b v b I E w e u t 2 5 K G X r M 9 T E / 1 x + H v h 6 v s 8 w m 5 I N f H 9 l b l F j G w x j V 8 r h z 2 m Q 3 u z L K u U 1 u M q y E E I F B A q G 2 d 4 O i c k C a e 9 m R 1 1 b 4 f P U 8 T m Y Z v N b / A M e F 6 W F / 7 D S 1 d b z l G i M U Z 3 N 9 C q H r b h C L e x 7 m g C N m E w D p m p 3 d 5 M L L 0 G L u T x N K F 6 m A x d d Y s F r Q v + 2 j o m x x 3 T k + A l 5 j u s e m 1 y k m r Y R S q 4 9 E H P a X 1 X s k 2 2 u r 1 M r a / h S S P A c 7 2 x v U 2 t b m z A g T E H F 4 6 e o u 4 e O t L P G y a m i l Y Z H j / J 4 6 W N f a g 6 s K M t Q Y l f y 3 7 d O W F R u v n D Q z 6 Z 8 T P D G C w M v D W f F 5 I G v g m / C V H M K A M y E P D S 1 U S w J / 1 B A d K g r / 5 B 2 Q l t 0 5 t x p a j D M G R P 2 Y V L n W X v 0 u + T + M 9 k M Z W d V q j l S L Q P 6 4 Y c f s R R v Y n O s T R z y o E O k J 5 / g c Q s U H 3 V x a Y k i 2 i L V 1 v v 3 R e 6 0 C B N v v f H C A T c X P D T a E K I G m 7 Q V M M 2 C 6 F 3 M T 3 k e 5 n x E N 0 f x G l a m y + 2 i M D N K a 6 0 + z R N P x u j I s e P y 3 A p o W q W F N a 3 d s j Q 0 N c Y C x 1 V s 9 + W E 2 D T z J d w u J 6 X J w i W p R i k a T l B 9 U z t r T e N 9 v u 7 c v E b Z R j c x a V O M 5 + e U E e w y g X l c X V 2 h 7 p 5 e 4 5 0 C I C h i 0 Y h o p Q X 2 0 b p 6 + i Q S V w n A o N s p H 5 u g b h H q O w m F o k n 2 9 4 / m a H m H f e i d W W r q G h I r D L A z F v x O K A e V H y U Z C g P o d a t 0 p i d E z T W F i c y z O f P p d p V E a 0 x 0 N m h 0 p l v n r K s z P v J 7 s n S h N 0 8 f P v b y b 4 n O d m V J W + b J M A T 7 O 4 9 Z R P 8 R k U k l 6 H U 2 9 w K 2 U C q w j 5 n W W L M g + G A C Y + j A 9 5 B q 9 x 8 8 o P 6 + P m a w Z n l P C N t G k F t s R k C r d X V 2 0 k c f f U K X n r l I 8 V i c E q w h a + t q q I 0 1 B C Y + N 5 s n z 2 B p Y k X 0 a a B M V M u K c H h H 7 P x A o I Y Z q 4 F q / Y U p j u / G q W q N x w E G B 9 O b e 4 j P a d A d / N V z P T l a W A 9 R X 7 t + T 7 k x v q 7 j + n X t 7 o b J v 1 x D V S e K b z I 3 z t 8 5 W v r a r Z g P 3 6 H V + X p 6 7 s w w E 6 b x Z h n Y i R O + T v / g k P H K G W O P H 9 O i 6 x y d r s m R K 5 i n t k 3 W y m x o 7 I F p F 8 L H x c O Q T / A U h / I 0 V w V a 1 S j o 1 U h b 4 y l n n l U X e X w M 3 o V g R d R w Y d t D f U 1 Y T n C + e E e G A j O Z q K / e p c u D u j r N M 7 f e 3 P X S p a o M 5 d t d s g b 1 Z M 3 D / l G W m v w 5 U m B T M D 5 7 5 K M 4 q 8 l G R a N L y Q y 5 L x g n h 6 J j X v r 9 o 9 I M h T O X G + d k S q P q q t K a L b S d k 2 M 0 B T 1 s y u g h 9 b 4 m T c x P J 5 j n U v n e 3 I 3 G C w t U 9 o P c Z X z g E J s N G K / g d h N 5 R l 2 U Z l v 8 y p V r d P 7 8 W X k f A 9 8 Y L N Z i K o s 0 N 4 8 P h v m d d 9 + j N 9 9 8 n U L M e F h b i s d j b F I O U R X 7 D C Z g 3 8 P v q A T w N + D r W P H R h J e a m F h g V l 8 e g P n t k i W O N f Z f E B 7 O R 3 k c 2 J p T x 1 R y H 2 W 1 w s M 7 8 2 C K h k 6 P 0 M 4 m H 6 + h S T c J a 3 i 0 M j y m 7 N P H h s J y T Z q m U j a T p c a m J l q J j F F X / X 7 t Z 8 X k 1 h g N N o 2 K m f k 0 m F m O 0 1 C 3 7 o e W g j n u 2 i p / n 8 9 j X 2 8 E o F X C b J Z C X u 4 m X D T s 8 B 0 r V h a X q K t X 9 7 n y u z x e r G P C r M k a L Y E 2 u C d F D G V l J I C n n M 0 9 3 V z L s x 3 9 W c R P 3 x j J 8 M X K W 7 T 8 0 E U z 7 M S 9 b D r 7 + D l / Z j J M a 6 1 G 5 5 n Z w H Q h v r k T R z W 6 O e 8 V Q i q F N E + Y v 0 R I 9 2 n R W R O l s w O 6 j 6 G t 8 c l T T D M D 5 j k w 8 G z u d D q f E / 6 D w s K j F F S + r 4 X k H D 0 Z n 2 B N m K b n X 7 x M L S 3 N w h z Z b I 7 N t N K 2 H M y U L 6 9 d p 4 G B A Q r U B N h H 0 R d H F + Y X a X 5 h g Z 6 / / B z 7 e n E e k 6 y Y J V i g j e Z X q D U w I g 5 z F f s N t b V 1 h k + 0 L Y z X 0 d G x T 6 o D I C B r J L D o N S K W x n K S x s 4 W B O P 4 4 z E 6 e u I 4 Z T d 4 v h s V 8 n g t 5 h N o z 4 E f F n b u k p t V d H f w p P H O f j i F w Q + L e D x B S x t J O j q o a 9 G y 4 P u 8 s + j h + 3 V R L O V i B Z E X / / x I u 8 b M o F F d F d 9 v 6 e k V Y C 5 z P A e 1 9 c X X n W f B M p H 3 8 D H y 1 N W o U S R p Y S g 7 M w F v G 7 7 T x p i L J p l x 4 F g 2 g 0 l y G b q i + o U j 8 T O s m r / a m 6 F 3 Z g t S N J N l k x H R L + N i 8 d r n 1 V 8 g 2 p R i R 7 8 U c E w 4 4 2 6 2 / 5 0 A 3 6 B C 8 5 j P n 2 f n O E 8 X + 2 3 O H i M 3 g 8 F U 2 B R 1 P s 9 e 0 A C w f C U f 4 8 / i L A V Z q i k u n i x m j P f e / Y D e / u a b w h B f B 7 a 2 Q n T v 7 g N 6 9 b V v 7 E n z + Z 0 7 8 h d o q R l g J 9 9 B p T K w f l I J E A S A O a i t 8 O 3 x e L p Y E 2 9 t b p I v 7 K f 6 I / W U S q Z o P a O x Q K q h 5 B O i h l P G c U s w F A h v A 1 9 k 9 D W e k 7 9 2 j K 1 6 6 H g J a + E w i M f j E m 2 0 A 6 b 4 C v u r v f 3 9 M h f q H F + q s Y 7 7 L l t O m J 0 3 W U k c Z p o w v 1 i D s m d p m I D Z a P r M C h j J i Z n O t y z T j S 9 v 0 e K V Z Z r 0 e Z k 5 9 O + E Y g q l v E y E b B a 0 G W F 0 Z D J k W K s 8 Y 2 Q 9 s O 8 o z L M T z g n x A y Y z A S + N R q i 3 i W 2 s E s D N g p l S K W f C w H 2 F I + V V N B C L h G j + 7 j u 0 / v g 9 i k b j x r s 6 1 H k + z p B b m C n P M k V b 1 O / F B J x 7 J c g X w v / l b q r s 4 / D n x u W 4 e B 7 d M H l 3 H 8 n r i Y k p G h 4 e o p 1 Q 6 X u q B N p O 4 R q g 5 b B m 4 2 K T 1 U R j d Z f 8 r f b U l W Q m R + D S L X E l E 6 Z v p f B h N d b a W E s L V N U I M 4 F I s t M 5 6 k 0 F y K O o w k z w O z Q W j J m t w j V Z A Y 2 Z 4 z n L 7 V S x s I 1 I C p C d t t y 7 4 8 a z p w P C 9 N B y k X D Y e K c Y 8 E f 7 W O P P T U / r b x j 0 t 8 3 m H T D Q q h 2 K m Q B Y A G A m M K s T 4 I s J c a g s Z H 9 y j S n H B p z w r e P F M / C u E U h o q G b V l l L k c + 0 6 z x T W W U Z c j o E G D C a k R D a r k R e 5 M U + J X I 4 v k a / J Y 9 F Y q X S e / Y z S I + N R m J k 1 D 3 U 1 a H S 6 O 8 O O e o w + / + x z u v z c s 1 R X X 0 P + K k g r v i b b 6 O a Z I K C Z z M A E 7 H C K s S Y a 1 U V y 9 i H f y y n 9 s 4 y a Z I L 3 S I D h w b 2 H d P H S e a o + Z C q O H d B + W M P C Q u H v f v s O f e v b b 1 c c r b I C W k p b Y G J A 5 N g 2 N Y / u 3 6 e R I 0 d 5 D P y 0 u r T M J l i t 5 L 6 5 d 7 y 0 l l k R j d j U 2 s z n x T 2 z w G H G c M H n S / L f a j a R F 1 j Y 9 B W P 2 9 r G A m U 8 2 z J P b b X D V O U t N o 9 g s i 7 M L V A 3 + y E 4 7 9 N i a X 6 e f Z l e C m 1 u i e Z o 6 2 i n P F s h i f S O C J l 0 L i 7 n N n 0 e j T W U w h o K f I 2 p X u T f Q 3 s 9 L T A v p s W g b f C x 4 a 5 a p m c f Q 3 n c K t V X J e l S v 5 e 0 J x p l h t 3 0 6 e T + N Q 7 w B 3 L I j u e y N O b x U j T G 9 m i t T m i w S W G j m z i I + A + C j 6 8 f I c k s M x Y Y 1 M Y D g l d G M 2 I n Z 3 I q h Z M e m l j 3 i E J 5 c T g j N q 6 2 x N f F P u X 2 d p g J K E C 7 4 a g M T g d P i B X 5 D T 5 H M x M P C y O s F w m M Y I o V 8 D U S y Q Q t L 6 / Q k d F R I b i v A 7 k p j T w j + j h u M t E I c T c 5 a 6 P c B F 8 j + w F K i 1 K 4 V g O l z L 5 Y N C Y M 5 A Q E H p Q u 9 u H Y F 6 p f H a T g 0 Q b S H v H x T y s U 5 3 G t 8 R b s v C 2 2 V J q S / J k R s F l f W a X 2 r k 4 J T O T U N D U G e n j e A u w O B C Q 1 C s A 8 z I U 8 N N C c E 2 Z I J p J U U 1 s w 2 y Y n H / M 4 Z 2 i k 9 6 z M s x P m t + / K 3 / 6 m g k l p J f J I a o s 8 a j X 7 p D U i C J b n F q l r o E e 0 z N W 7 i / T 8 O T 1 s h / N b l 0 5 M L M z N U T A Y Z H + p e G n F D o l a F 7 K S 9 l D E U O 0 N m 2 z f e s i n 6 O H l / D I T F w 9 w m k 2 6 q 9 M + Y a B e l v w L a r H E B K H D X w J a 6 9 b p a F u Q E h m F b i 8 y U / J N m Q t j l Q B C 8 U L v P K 2 E m + h U d z E j W 6 O D E W b g e o O B g W + d d L B p D M C 8 c 9 u E E i T W b 3 7 1 O / r u 9 7 9 d N H n a F h N q k A d r N s + E z e 8 b H 6 m T r I 1 Z + b h 7 F F p Y W J R F T q y q 1 1 o I o h R S 2 a h k N P Q 3 n j f e K Q 3 4 Z k o N m 8 s 7 O 5 R M p q m r a 3 / e G a 7 F P V p 6 s g E n h n o y e Z v q 2 v z U 3 b A / a G B G H k 1 s 7 i 5 Q v b + d 3 I s K R d o 3 y a / U 0 2 6 u Q R a H 4 T O b a z L w p 9 Y 3 1 q m p r Z 0 W t 9 0 0 1 K q b 4 k v h h y z g c t R a O 0 T j a 0 1 0 r j f H 5 4 D A Y 8 b Z 9 O w t s 0 D T I N j i Y 6 2 1 n Z m h 5 k A / V f v 0 Q M 7 8 z C z 1 V 7 C I D o C p 0 p k k p b Q w N d U U M i A A a P 2 P l 3 y U 5 U v r b s z T y a 6 C P 7 2 + t s o 0 5 5 F A C R a H 4 7 F Y U U Y G 0 o 6 a m p s p m 4 H f x d b W T o 4 8 Q Y 8 E k Z x Q x F A 1 L B 1 e Y M 5 1 j e o D m 7 / P z y E t L b 9 9 x 0 L U m U y e m u r y N N q + R Q 1 V Q d o I K 9 S p M c M p H p r c q N x M Q U 7 a q 0 e M S K E B j Q c h v 8 P E V c c a i Q k 8 c z d L v 8 w E 2 K R i Q 8 2 m p U A H Z 3 u y 1 M p a A 6 v v L q h h n m 9 E 7 5 D l I O t I P E Y K H y e P + W Z 3 6 s H 4 Q z p x 6 g R 5 q p i D + X N 1 i Q m q x 3 J Q C 9 Q N J m D W A u Z 6 1 D / 9 9 B f 0 g x / + q f 6 i A k R S G 7 S T X K a + I C S v c Z A D E A p t 0 9 W r X 9 I 3 v v E i 1 W X Z p 9 n l 6 x t 2 v j 4 n 2 B k K B A f p W 9 f u J q + 7 i q L p T a p i X y y V i 1 J P 8 D Q L P r 4 9 2 6 W F m a k b 3 E E W B m v U A e 3 D z n 5 H r p v y P X D Q d Y 1 g l p F 4 M z 5 6 F P b S S H t O 5 h N I Z H f F 3 1 v b z f F 3 F q i 9 3 r o Y V M D c 1 A w N j J R e W 8 J 1 7 P B 4 g L m i k Q g 1 2 J Y h A D N F y 3 Q z 7 M g w H T x c 9 t A F h + A U g K w J m N b I Y X T C 6 v I y d b b y v R v 3 h m v C U o E d R Q x l R v W A / C Y / m P C S n S 6 q Y S p 9 d 0 p n J E j 2 N 4 5 l 2 E f h J 8 h n Q S T P E O M 8 Z / T e E 7 8 Q O 7 6 X Z H + k u q o 0 E Y A R c E 4 V t j 5 b N V g L K Y X Y k w h d U V u L y G R 7 d Z K 8 4 Q d i E p 4 + c 1 I k S 5 2 v h q o a q s p q x U w 6 S z M s / Y 4 d P 8 p m g a 6 E 8 r A p + T f 7 U u I g i C 2 E t j k Z I r U W u V 6 V l 2 / A v F j c v V e R h n K l 2 F T 1 s R j n c 4 J Y 7 9 6 9 T x f O n W c J v j 8 5 t h x Q d g H C A 3 E h z Q Y m k B V I 5 H U r + j E z I Z V 8 z c U 3 H t 7 e o W A J U 3 N 5 Z p G 6 h 3 p p 6 s k T G j l 2 z H h X B x Z F k y w E v U w u P i O Q B W T V L D O y 8 z 0 g g D A w X N m i 9 U F A N k W p m q f 3 H v v o z e P F E b 4 p d g 0 g B M q C a Q A 0 G q n Z p s Z W n Y k g o B K x O N X Z l k W E o d 5 S k v w F F y W H F a q F 4 8 n j q L E o V 2 J 8 Y Y i 0 t b o o x Q r k x r y P X m Z f R Z 1 i z c G M 5 s L a I w j O N k 5 I 1 3 i w U m z U I 7 E W W g T B P m i J P c K t T G C T F u X / p f i 3 r P j G m e i 6 G h e o d r W L P I Z F A A b G I m P s U Y K y r N K x L r O 5 s U V b b F J k c z k x z 7 C + A u 0 G 2 3 q E J e I C O 6 6 v v v A y + e r 2 + 4 h O Q M b D N k v K H n Z 2 X Q k v 5 Q P O 0 s 4 Z I K 7 9 T C 4 M 5 I Z g M j i b k Y e v a J j Q 8 N E g e V t b W + R 1 J Z i b Z V N p s H T N j x V Y S 3 E 5 p L x t b 4 Y k M A H o Y W F 5 S h P h G B 0 J 1 g r h b o 0 x g b G f 5 f X u H z 8 s l G / x e A c D e V l Q b j R N R A c s z s 1 T 7 8 D T B w q A 5 Q U E P N g / c t B O J r A 8 o L a 7 6 O N x r 6 y v f j 7 p p R N d q i x 6 A 7 k s m 3 P W 9 T a G U x q Z F U i k B W 2 Z c O 3 e 3 8 i 7 B l y k j v F F N b n Z R 1 L F Z M o v 8 o H 2 F j / 1 u Y 4 9 Y M v p t P 5 a 1 m i C / D u + F t j V Z n Q K p g N i 9 u + + N 0 2 X T z d T Y 0 9 B L e a w R M G f e y D U y j D S f P S a / O 2 v u y x / g b 2 0 H t A l P 1 R W r G 6 E t S 3 I T f G x b V Y F G K 1 4 j I 0 X / P 7 C z h 2 a f b x N Z 0 9 f l J y 8 P K u r h X C x J o m x T Q 0 z 4 r 1 3 P q C T b C K G w 7 t 0 4 e J 5 H k R m h L i b X D W 6 z 1 A x 4 j x h K H s B A 1 U A n P t X v / w d f f 9 P i n 2 9 c p h n 0 6 7 v k A S a V V N s d f h F 8 i I i h 8 x z 0 9 F X J 3 m s D T d g Y p s Z q k n 3 M S b G n t C R 4 8 f E m s E a V l n w 7 W r M Z B I V s 9 y G u p a n W I j H u C O n a 9 Q S a 4 / l g O w S S b O q Z H w M u Z Z g Y + z a Z I 6 e 7 U / K e 8 l k Q s L i n d 2 F S I P T o r 6 Y f p b v m F h j w d f R 3 U W u S G Q T p x D A x N O W 9 K T W P B O 8 u 5 s H 1 J B M i d t 5 q j F T i A 7 A x / c j F F X r 6 E T / N L X W 1 F K t j 0 c 7 x N q h 5 e D f m 8 x k A k y V W 2 T 6 s + V D 5 m 7 z e 8 7 V 4 Q e A r 4 H v O M T a K d q w y g M Z o 6 r E I A 0 O D Q j x p r N I 2 a + W R c 3 f / v o d e u 2 N V 2 S i G h u D 4 t c A i L q Z k 5 d P s 6 Z G F v V B t w b + q V A b 2 4 F V + r v 3 W J r x h Y + M j l A w 6 J A k a w G 0 h w t S r h w s k U t E 9 S L z R K f O O S / G 5 h E N N + T i + n a K 2 p v 0 t C h k 7 J v L B C o L M 7 e z i + Q I B H + Q z b 4 P L J 8 k 7 e n c i A Q I Y p G o R A 9 N w A x G S Q W i q k m 2 G N z s v 2 F t q q 5 B r 3 m y l 2 s 4 Q W P z P h a L 0 P 2 5 D L 1 4 p p X n 0 v i g A u C c 9 v J 6 K / Y Y K j / P f z D p M d Z M p 4 s n Q 2 N m 2 s v H Y y D r e C m h s N m V 4 R v y k D r N B 2 L t o f T p n 7 / z + / f p 9 b d f o K 3 Y L N W t 9 l A t m w W V I J 7 d p K 2 U s S B n w K / U U U d N c V T q 0 Y q H j k Z Y P Z v m u 0 N Y G 8 i q G U p l f V R X l N n v o t y E R s s d N 5 g 8 N Y q E o 7 R w L 8 f v u s j n 9 8 n i Z H N n D b U 0 d A u x I B 2 o I m A B F q U m r H 3 y 8 / y o U s h d j z Q r H t R q 2 L j G 9 7 4 C Q E z / 9 J N f 0 P / w N 3 9 l v L M f u + G w R K C W F x f Z i X d 2 9 P N s X b g s 2 n 0 r N k f h p d Q + f 8 i E 1 e T L T 2 v k s v T E 2 F h b o 7 Y O w 5 9 k E h L m q y A j C I A 2 R P Q M A Q F I / b n p G V m j y j C D 9 P U O M k 3 p 1 y h M 5 N c n G I L M b m b Z U S o k b s J a N g O / y k y v k z V H L J e w C a z O G J a U A 4 r u 2 Q b X 7 i 0 2 + c y o 3 h g P N C J J F p M Y n y B r Q F a c a y G N 5 W 1 a i c x Q c 6 K b / B 0 F S l Y f 5 i k 7 k p G a o 8 1 0 O 5 3 o O c D Z c 0 A q F 6 H 1 5 G P j F V G v d p l v 3 n h h A B J A r g v j g A G A k N R v Q Q C H G 1 k M 2 9 F u O t 9 n t U X 0 L + 2 k F 0 i Z r 6 K d 9 l m a f L R I r z 3 z Z 0 W 2 s 7 m Q + V T I s Y + 2 w g x U 5 y F X A z P T U 2 o l J + z s h M U E h U 8 F R r d n z 1 s j X I j y J f i 7 g d r a I q k q i 5 G W m j w w k 0 e t l w T Y U r C m 7 8 Q y O b Y 4 L G P F A i O 8 H a b G 5 s L v N T B V N V 9 L t f M Y 2 o v y z D W s f c B E w 6 I u d m u + M s A Q Q b W F f N 3 6 g T 8 c 8 1 F t 1 S a 1 1 c / z + E G r E H U H z 5 M S Y s Y r Y c r C L L a X v w O K y U z o Q e I 6 7 p J M Y h O R D H t x D D X E n z X x 9 1 w 8 T S y t g K 7 6 o S J m w o 3 n + S s L M 4 s U 3 G 6 k Y 9 2 H Z y Y A z A Q z r 7 3 6 B P W 6 L k u a j x 3 m N I G 5 R X L a 5 g 2 h a b / P S 0 2 N x d o O m G e / K Z 1 J U V 1 b K w 0 0 P E c t V a N C f F Y 8 L T O 5 k u x X w Q T s U 8 j V y F q K n f H D w l 5 a b 0 V D f Z 2 s e 8 H 8 3 N 2 N 0 P / z f / 9 / l I k X A i O b m 8 w t F o C Z A D D T A j v + g J W Z g J b a A W G m C P u G j u B p N J k J A D P F s C B p A G M d j U a M V z p c j T o z S S D J A f a c O E d m A j B 8 + C p b I O q 4 P j Y Q C O q E f H o w e F q R p m Q H N B i Y C e U Z w G i T R r 3 x G v 6 6 P l / z W 2 f p x q x H Z y a d v 4 q Q V Z M 0 v f i A 5 r f v G e 8 U 4 A p f X 8 8 r x w w x a o p + A 4 u x G 9 Q T f 0 Z P X z F h f M c M Q g D a E q v Y H o X W 1 j e o n n 0 m / 3 Y 1 u W 2 p K Q A C F m U 0 8 R 7 K r Q n t A + b W O U p K a j 4 r 2 c 8 m t h N L 1 B R g Z w y D Z F z H 5 s a m S B o Q 6 V M h r e h M V F 8 g M i v y b B q 7 q v m E F d 6 O x t a A U l / Z l x f Z D 4 R Z W s + M 5 l Q m b x U U c L i V K B O J L R K + u D R N S X W X j v R f k L U c n B k B C R O S M W L X E J b x K 4 c Q j y 1 K 6 r d C G 9 T S 1 i Y a F E A C L i p l 7 U i x T 3 a Y L k p W U x Q B B A g w s 3 7 J C q v m R q Q P 1 + 5 q 5 + + v u u j D X R 8 9 M 5 C T l D q s V d 1 b 9 N A z g w U h J U s 6 9 f x 9 J o 9 E e p c C f t 1 c m p 5 7 S J 7 6 X F H G B i A + V E 7 D u l L x h J S a U i R Z W t N c t G X 2 R D r y 7 D e 9 S 6 + / / i p P c J X 4 V G 7 b s g J S Q u q r S o d + t 1 O z r C 7 d F P T 1 8 X w h i 9 s t i 7 t K h S 7 M Q c D K f U / w F I V T y 5 R b V S j W P E 9 e p Y b q 1 S E K R 8 L U a 9 S 6 H A b 5 h J s n 1 J m R 9 i H D s + h z E H c 2 5 G b y 5 E H R X 4 V A o O T u n d v 0 x p t v G u 8 U Y N e 8 q 4 9 X J D L b z N o Z i 5 h r W 3 O U c Y f F 3 + h p O G N 8 i 2 h t Z Y U S 2 w k a O l U 6 y m D 6 Y e l U W p Z Y q q u L z U 8 T 8 I + c F k B L Y X F u j n o H K g v 5 l 4 L 4 9 E y j C L K B 4 b K N a f L X W o j W Q I S 1 v N v j p a o A K 4 A y Q 5 4 P 8 3 E g b 5 E c v M W j m n R R t H 6 H 6 i K N Y k E p F n e q E O U z N A 9 g H h u 2 s I Q 5 L c j H m I F C L A n 6 + f N 5 l q b 9 L p q a m p X I V 1 O T L u V z f E O e Q 6 7 T I e S t D K u i F Y G g v 4 + q 2 H n y e 0 q n 9 p T K p z L 7 U 1 i R V / m u W N r m Q j n K b K V p c + C + v A / 1 f / u 9 d f q L v / y B v K 4 I W J 9 D u L x y u t f B / L T n n + G 3 D r + 3 V s i a Q B Q L j r m q a k V 5 f c v L q 9 I Q p b U 3 Q D l 3 j L o b T r F g L G h k O 0 N p G G O D R 6 Z X 7 p D X 8 H H s p R Z 5 W H A g S C 8 y s 1 n 7 G t L 9 y a N H d O y k H i C C s j H e L g t o R k n u h d A v H U c o A u b E e t 5 K s L i t U C + b b q V Q S v v l J j W 6 n g j R C 2 c P i P v b L K G l + Q X q 6 T e i c A x o P m T t C 0 O F t 5 Y o 2 F K Q 0 L g N 6 X O A z A X 7 P f F A I q s A k + M + p n + Y y 2 n 0 4 x / 9 l P 7 t X / + F D A I i J O 5 B f j + f o e X 4 b f m O i b 7 a Z / k 7 x f a C X a M h H W Z n b Y U y D T v U U 3 N J I o l 2 l A q b z 2 6 5 a b C l o D X U W f 1 a c C N r 0 Q l q q G q n K l c D q a 4 0 x b J b 5 E q z 0 5 5 M 7 U u S d Q S i e E b q y V d F H t W d T s d i h k P G h h V Y 3 E X 0 E Y M f 2 t q h + o Z a 2 m B z C u H f 0 2 d O 8 P i 4 K Z x e p W C V X t 5 h A g w l p j n o i A 8 r o W 0 j c r W 0 O E + + o E q 1 / i Y W P g V z V 2 N / W S k R p Y P p l E o k R S B o / B x B E U T q w O x O t U m A a e a B L s x K 1 0 q x s b J G b Q 6 5 j E 8 D q 9 k H 4 P X y w i L 1 9 P X S r f s z d G y o n W r K R X Q d B I K 9 T x / g i o Q 2 8 9 q Y S p m O N F W 1 B X R m M l L e i 4 A J U V n E 3 2 V C Y H 8 J P O F q K 1 z g + x 9 d o 1 d e P k 9 e t 6 5 a 0 4 8 z 5 D 2 u s B + T Y 3 X K t r t h i F t T X s o B C 7 l J V 5 g C n s p 8 m 8 U d j b q D O F + S z + e n / B p r U S z K y f 0 W E 2 h u Q S N P n 0 J z k a u 0 u x M V k 2 e k 4 1 m q 9 p a u r i U 2 7 6 h S 8 + 4 w Q O A C D G R Z 6 M 1 t q e R p 0 c X h 9 v Y O X b 1 y j b 7 5 7 b d E 0 k N 6 o 7 8 B + v S Z C 6 + l k J O 2 z 5 Z 7 N 3 w f Z M q j B Z d T 6 D e P A N Q B Y W 9 z v c c e 8 S u F N M L e I h D 4 3 M i v z L t E m l c C K 0 M + D c y 0 J k T 2 s L a I n M Q c C 1 M 1 y U Z G f Y C y G 1 l a d t d J O 3 F E H x M s M J C q h f P i u 1 Y U h L O O + Z m Z f U s T o q H W E 4 + o P X N C j 7 1 f Y A 1 z m z m v l 5 3 t Z Y 2 U U W a g G p Z I d z T K s 6 G p s H 0 P P 1 9 8 K Y P + f v f 7 D + m 1 V 1 8 i n 9 9 N W S 1 B f r 5 A d Z J P P q p / X g p i 4 0 J 6 F j P 5 w c A Y W 8 Y X t f 2 7 6 h f 8 l o v q 1 w Z o t 3 W B q v 3 1 1 F Z t t u E t f N l 0 + s F M w O T 9 d R o 6 0 U F N 1 Z 3 U W O 2 c X X A o X + k r A L Q D u r F L U 4 T K P / v k c 3 r 7 W 2 9 V w E S G D 4 b j y E B Z w O N N p S x o S G D M Q / n D C 1 B 2 Y X b B D U W z 1 F x X W k D i n i K 7 Y c e E 1 k q D G / b x q B R S b o / + g S V + u h m b Y 7 + + l d Z 3 X d T X v N 8 H X F 1 c k g X y j i 4 L 9 7 N O k f z P / T E g g d x O e 4 D t Y n Y w P e f 1 M 7 s v K B I y d J 9 j T R S A C c d E e F 4 h 9 x k m W W h F V k I m M 2 E d Y m 1 1 l d Y y t 8 T / i e 2 E K D W f E i m H B i c o R 9 B Q x Y k 8 q g 3 + P q I x 5 k V h c s s M K B j b E X y Z K v t P J s L p H Q m 1 1 z A z R T p Q q 8 F m S C 5 C y V x x K B i 1 R m C m m f A V 2 l z d p j t X Z q i 9 L 0 D D T Z c d m U m q X G G a / R G Y S Z D W x x / E g 8 V n E 7 U 1 t X T 0 + N G 9 T A 0 T a i j P U r O Y a T z Q S C U I C N k J J h 7 e 1 e u K T C A z p h J m A p I J c K Y O M B O Y B i a g E 3 a T i m g o R / A 5 r c s 0 d u w m 1 + T v L G s Z a F U n I D I J 3 3 J l S S c I a M + N N f 2 g c t 4 S Y w G 0 1 g 6 I j 6 7 G V N q I K l J y Z E V n b 8 8 e M 8 E y C G P 8 W S F L y z Z j L J H B b 8 V e U E L O a 7 M T N X b Y F F v d j X Z T J e V S Y e R x M x 9 c + y 0 d P V O I 4 P X G L x d F P g C s H 1 A r M 6 Y p a f i s Y D I 3 u y 7 7 w r J l A A b O a u z / x M N U R e 0 U q G c z D 6 o Y J q p x a E n s 3 c u + 1 d + E + e M Z V q Q X w e e f f 0 G v v v a S J H W m 1 A i b l b Z Y M k Y k x / f N T v k f H U Y 0 U P L e L J e 1 u r o m D r 4 Z j c y t 8 v 2 g P X Q Z m B o K f 6 G 9 1 Y c 8 T q f k r X 1 O u j b B 5 z t i v K g A I D B 7 N k I p T Y J N J d D X f m 5 q i g Z H H S K H N o f f R C i + Q M 0 1 f U K 0 q L L d Q g D G a F 6 Z j C c o t L k p G k S S Y g 8 B R O 2 E M X D 7 f N 7 P H n n o G y d Z y l c A a Y C J 6 x k c E G v B f s + u m f U r + d b q 4 p H M s Y 0 u Y X S H m 8 z d Y p P i Y u E A 1 6 / d p L b j K v U 3 P C e S K p 5 0 U U b T m 7 m Y 0 F D X 1 L h / o E 1 k 0 b 6 q j 8 0 q Z m a 7 K i 3 K T D c Q y 4 R 4 Q t m h j r R J r m H 5 0 H r h v O G d M I 1 P T N F z z 1 0 y 3 n E A I n i 1 f y S N V A b 2 j I a l x W X y J n z U W t N C S q m 6 L f g A 7 C c g c R d t y L Y j 6 2 z y o P L U I 3 5 s n o / p 4 m N a i + j A W K H l E H W 1 9 u w F D B B o O M i 0 R E e n b D p N A U u B J e Y / l s p R X X V p C Y l j 4 2 F f N 9 s L T T t g F o w 4 c o h E w T L I Z 5 g B j K 5 a 4 6 t u a m D 6 Q Z m J m X F + G N y 9 f Z t O n z k r 2 h l j L m t 9 H q V a J L o A x 2 R t 7 k E 6 f o n x F C l m f H 1 i Y p p O n T k p G Q e 4 R P j W g b n 8 X o G Z i X L M B H i P u 0 n h e Q E z I e 3 f E K y C I m b i 6 0 O 1 a u B R I 9 V 7 m T L Y 9 J y M K Z R 7 Z P w A f z L 8 H b b 6 0 A h / D 8 b T q e k Z K e d A C s 8 + R N j h Z z W e F 3 u U X 5 c Y X w y V y u Z Y L s Q P v h a c y w k I q k h q 1 C G B c g F 1 m w W Q L T A A n y V V l d p j J k j G v / + 7 H 9 E v f / E b C V y g S 9 L P f / 5 r y X O b m Z m j n / z 4 p 7 Q b Y i m + E R Z m A l A 9 D Y C Z N t c 3 x I z y r l R T 9 0 g P 7 e R C t D q / I s E K M F N 0 t 0 S a g w F U 2 W 6 y h r A C g h r M t B g p n e 6 B Y y O 4 g u u 0 Q p i p h B x r a a 0 g A l s h t D l 9 / D Y i C h 3 t V K m j o V C + c S j w U L a 3 d 9 L s 7 L y k X v 3 u 1 7 9 n n y 1 O r r W t J / k a n z 5 7 G n w M o 5 / B g e C b / 8 3 f / Z 6 + + + + / Z b y h I / q I B 9 W S y 5 q 9 w Q z z j P G i Q s D n 0 r b Y p 2 P r B l G n f J S v a 0 C / L q T 7 Y z c M 6 R E x S L S 2 m + d B 4 d c O 7 Y y 1 N R 4 8 Z m 5 F 0 q b 0 9 y A d r 3 1 4 g 8 4 3 n q P A J T 3 y p P L x 3 X X 7 7 x v N / t H Y E U y a 5 9 8 r 3 S z d n q L Z D M L F 5 O P f V v F 1 w o 9 k c 0 l 2 8 2 B o 6 D j J 9 r t U 5 F r K Z Y D M r E r e f o W i s S h L P 5 W m p 6 Z p c G i Q W p q b K J V K 0 4 c f f k L f + v Z b T P x Y A d d T k 4 S q D c D U 2 2 F m g + 8 1 M j o s K T t u F o i S X J p l 3 8 f w B 0 x o M 3 w Y W z 4 t 8 u y w e 0 W g t t h p d 4 p w b W 1 s s s Z L U A + b Z 0 v T C + Q L + K j N o R C z Z J A B d O 0 w v M i s a G k 9 Y J 2 o A n z + 0 E s p l v o 9 T X r T z w t 9 x U x 9 W H z 0 w S d 0 9 t w Z a m p u p P W r W 7 R V t 0 G u q O F D y Q o w q n T Z E f e c c 7 h Z w O J j J d N Z e j j 9 E Y 3 S J c o O b l G t t 4 O q P f W U W c + S 0 u K T O i m / q a n w p 8 Q h T c x s Y S f E Y h F l r 0 f J s f b z G E R n F u G h W Q i K F 6 2 q v A D d u f c c K c w S b O C f / O T n 9 G / + 6 g e y / o X u L + 4 j T O j w C V w K Z X N Z t s 9 T l M n p J d X w E z D 3 8 M k C N Q W f o x R A x L F 0 i L Y T c J I 1 a V T S W V + 8 6 V c l i E a i 9 O V 7 N 0 k N Z M W k e O H F 5 0 U Y R K N R a V c 2 O z f P f u D L B 6 Z M 4 X p + 8 b N f 0 3 e + + z Z l k z l a 2 1 y h f v c w u Z 1 6 E W K e 8 C g h M 9 B C G p 2 Q U P 6 N Z i / D R / Q w 7 i 5 r / A b L d S B 7 Q s n 4 y V O f p / H J O + T K u 6 m v 5 4 h o 2 Z X F R Q o 2 N U l V L e 6 x t a 2 Y U c w u t l a U q k E 6 D H L 3 i M Y C H t p i 3 / g 1 h 1 7 7 T 4 P f / / Y d n o N X Z K c R A W I g e w x 1 l 4 m Z p T S 0 g / s Y E 5 H V 1 D L 4 w s o U I M C b N 2 5 T y 9 E 0 t S 6 d p s D J K g q n 1 q m 5 m h 1 E g / F M P p K I X o l J K s L e D + S V / t f 4 n b 3 3 t 8 Z W G 3 p E m N D Y V I X Z a E X u E W s 5 W z 8 S m H u I D K H Z P 7 D 9 Z J c e r D + g r q 5 O K R u o Y y l v b i Y A m x i 9 6 m A q g U j u 3 r 1 H A X b k L z 1 3 k e 1 u X 2 E g L V g M 3 + f L Z g Z n J u i o O 1 I 2 0 6 M U Q K w / / 9 m v 6 L t v f 4 c a O x r 2 S X R c l 2 Q f V A A w F A j 3 1 s 3 b 1 N f S S w P N Q 4 7 Z J X t A Z B N a y z L X l W B 6 Y o I Z r O C L L + 2 4 q b 0 u R a v R x 9 T X e N Z 4 d z 8 Q c O j u 6 a E V Z h q E u K O 7 u x R M t F L 9 q V p h P r Q M c w q A H A p M R x B y 1 2 c 7 6 Y I / Q 8 H S 7 S u K A f l e w v V 5 9 H C M j 6 v S s e P H 9 / p r w G X Q G c q m a u F G o K X U X o K r R T N Z 8 Q 8 / / j t 6 / l t 8 d W w P 9 S x d I v c J / c A w 0 9 Y 9 C p t i O H A F M C + c / 0 o y J t J e 2 A R y i S n H W s o h W d T s D g S g Z d i R 9 l x R H l z u P m v a M 8 W / w 4 o + u r E O j w y J E 5 n J Z O n G 9 Z v 0 S u 9 r V H N G X 5 A + C F g T Q o A A z H T / 3 k P C v l J o h f X y K y 8 Z 3 y i g p G l T B t B C P / 7 R P 9 G f / + B P p A b I m g D 6 N A B D I d k 4 V Z 2 k 6 3 d v 0 P M v P K d n X Z S 5 L M m F 6 1 V J Q b O O C g E z E h r e J K 4 M m 1 R b c Z e 0 K H 4 a Y K k G G x m g v i s R T 7 C G K q w F m V o M f Q c R S E F j H k R F 5 T O 2 X N y W b l U m 0 I L 7 g 5 C f 3 j q Z 0 d O E o B h t N I 2 x l k V v m m N h o H O d W S m u L f J z v h X 0 6 v D 2 u 2 n i 4 T R d 6 L o g G T 7 o o w H L D u l 4 7 v / 2 X / 7 r 3 9 r r T Y Q G s I a 0 z o 8 d j W I N 6 y x p 6 6 Q Y D x c K 6 X j 9 i 1 v 0 6 q n X q L m l n + r 8 n e R u c 1 P u J k 9 f 1 k V K J 5 s s y M D m 7 9 o X 0 s F s G j N L P s y f 8 4 V K N q / p g D N T m y F 0 3 A B K R p Q S T V 7 k d / C N G I g o P l n 1 U G s D E 7 C h N N Q d F 7 l t u b h Y B f 8 F S / 6 B Y y 3 i f x w 7 c p x O n z l F v n Y + q a k d D w D M w J b W F u n d h v 2 l B v o H 6 N 1 3 3 2 f m I Y q w J o A k h T Z D / 4 n f / e Z d 6 u r u F A m L g j j U i X 3 2 6 e c s k b t K a h h k k K M L L Y 4 P a C s s n W 2 l / p V C Y x M Z g Z v F 6 S X 6 c u w G H T m K a t 8 g u T b Z A m G C x M I 6 N J I I M J 5 v s 1 Q G E T f x K c 1 L h I W E 8 e G H h J z 5 t b g I 6 z w / z O y h j S 0 K J P m A 7 L N K A I p / u h h m k y 6 t U I 2 X / T W 8 Y R X Y q 8 Y 5 + f m e 5 Y J Y E I j X O C e 6 X e E 3 Y H 5 Y D U D o Q Y g C 7 Y G 9 5 G x h J s w 3 5 E O j / l D Y v 3 a a R 2 3 b R e t 8 s k 6 m E Q + i m a a s M L 0 M / M a T p 8 X 4 f X Z X M t R Q r f t + p q W G c 8 E i C q W 3 y M e C r r u v k 3 x t + s V i b d a 0 l k R D q b d Z 2 o + 6 9 D F D z 7 c L b P p p K q X z M a q K 1 8 v m Y E + e T M r + R D 6 f v s M b z K O G Y H 3 x n k X M w a L d Z v g Y R k m I t s j H 7 t A H p 5 T 6 t M N 0 n v e B j 0 0 s R d Q s S y E M H E 8 A E n E x 8 R 4 I F D 5 H b p I H j O 9 F Y + l o m o A b s S l q q x 0 R j Y H I 2 P d / 8 L Z s T f I 0 5 p g T s H W M k l d o a X W F x h 4 / o f a j e e o L X h K J h k E d H x + n 1 Z U 1 O n X 6 J L W x q Q m t h X G U c g m e Z F w X x h T t l y c n p 6 i z s 3 O v z B 2 p O r t B 9 t + 8 G l + v v H U w o O l Z Q 6 D I D / 9 w E W h Y g 6 e t 7 a 0 i K I t K c m y o J M v F h P q E v 3 u M a I p N v h G L y Y f + e 6 Y w h b A 5 p K I W Y N H a 7 u u t r 6 5 S O 4 / P Y Z F n m g m l F E p k F e o 7 Y F t Y 9 B M 0 U + X 2 g e / l w w 8 + p t f f f N V 4 o x j u v / l P r / x t 4 0 C P H u 1 h X 0 H p 0 x k h x 8 6 6 V 6 m m O 1 / e o S v X r 5 K f a a + x v k W K 2 J D 2 D i m 9 E h m n t m A h q T b 3 i A / I 9 4 r e E X k 2 y W R i o H 6 Z k Z Y T d y i S W a N 6 X / n B y P I E e U r 5 8 G A Y p N b 0 G 4 P M x 0 V f A m v j D 0 i o 3 B c w t f g t I 1 x f 4 9 N T 5 p G 1 D S 0 1 M j y 6 r 1 z l q w D a B q Y O i v + 6 2 T T x 1 a v U w Y a 6 v n V m j Z g R 0 E p H 2 I l H I u t 7 7 3 1 A j x 8 9 k Z 3 3 b t 6 4 R Q N 9 A 5 J w e u / O f X 5 v h F a Z a D C + A C S r y m M f Y K m c R W c q Z h Q Q K n a S w O o + m p C a O w P C Z F F X W a P x f V v K w B g u m p u d l 6 B A b W 3 t X h 1 b K c B i w J 5 J T t 1 + U I 6 B 7 W t w T / H t G A V 6 q y m 8 u y N S 2 w y J A 2 h p g Z 7 3 + I u 5 i K R z L B B 0 2 j o Y T D v s J 8 Y 9 c f I s + O V 6 k P W g 8 X v o H b G 6 v F L U P w 8 L v L A c x h 4 9 Y o H V L h a B a W q j W h n W A Z q / B H j K s f v G O L s I p b a 3 B c r 1 T o Q P j r W 7 1 r Z 2 t k b 2 j 4 8 r M r a R d 3 U X P t j a 2 q b H L G X 7 + n p Z s m g 0 M N C 3 d 3 G Q N K q W 4 0 F S a H 1 9 i 8 2 m D + n Y p X a + u V o a 7 S i O j a v r r K X a 2 b H f 4 G P W P K K 0 p X y z t / Y Z i Z r Z g a 5 I p e r 4 0 b z F r a J U m a U 3 P 0 p B X x B l D c U m C S k a E w Y 2 a e Y b Z d N E a 1 D p V / / v b + n l c y 9 R s L l R t 4 0 3 W A o e 4 f v D f w c H 8 b 4 W Z B M s v j 1 s B t o W N 6 9 e v 0 f h C E 9 W 0 E e X L u m p 9 N j D q a O + e P J D c U U 2 B z O R z + A + I c z 2 E 4 K u o f g 3 W y H Z / K G v v 4 e a m p t k k z i s X 8 E E R J 9 3 O 7 Q k D 5 9 t P N D P M B 6 P S n 2 T + p j P p + / Q W Q R r I i x g + r d A K q 1 R l b / 4 G n F 9 y O J w g l m 6 X 2 r R F 9 t + I u O + H a F 5 5 0 M I 0 J 2 2 m Q W U C o F / k r U c j y n a H K K o s F L s b I d Z W L j p Z z / 9 F f 3 1 v / t L n r s i i b U H 1 / L S T D 6 V T L N G y t H N 6 7 f o 9 T d e Z Y f b L 5 K m X P U o m G 1 + 5 y 4 t z K x R m J 1 e 7 I u E 3 z Q 2 s q m C 6 z T G D e X z b p Y w q 4 m H L L F i + p u M O m 8 H N V U Z K e 0 p / t 4 y E 3 a Z z q g 7 s 6 v k b v V I p 9 e A p 3 T B G n a R 2 P O 7 I A C w v m P x Q U B E 0 F S d 9 v U R v u b c l k a e t k q l 6 N c P a J 1 P J 1 z 0 n T P 6 R E 9 v u W k g w g L M V n A I 8 w W 9 E V H g 5 y 6 x r 5 U J k 6 E A L B l A e k e i E b p 2 9 Q Z d v v w M m y + f 0 H e + + y 1 Z E j A F J z I T 6 p n R a j y 1 l P Z G W I g 1 S 2 i 8 i U 1 S Q Y k k W z R c Q U 4 d 0 o P g S y J w s 8 y + V H d Q N 7 F g 2 m L / L z t T o a t u Y 3 U h 9 C g + K J p z N j S z V t O v 3 9 r X 4 m k A z d q g N d L 7 6 z 7 2 E N J 0 p r + g p b C B Q E 9 v 7 7 5 S D C u w D v i r X / x G + A O u T i m 4 5 u e m 8 t X V P h l M v e a m A I m 4 H W C 3 5 1 j 1 7 4 Z 3 5 f d Y R B w e G Z Q C N T N 5 F o C W 8 r Q R 7 a Z X K J x Z o C b / I N X 5 C k Y 8 a n Z 2 3 M v U Z B l U K 9 Q 1 H k y D / l P Z B E s X 5 7 B X Y X G 3 Q G T m f r k m 0 I v h 6 h f X 6 M 2 3 X t 8 z T 6 w A s Z r d d v 5 Y g H D K 5 1 3 0 8 Y S P s p q L v n k i s 7 d 3 E 6 K V r l Y 2 4 9 i U 3 b / O d j C s D O U E L M Z G o j H Z G K 7 Z Y J i l h Q X q 6 e v j i e M X B 8 x / K W C t K t j Y K F Y N A F 6 N 8 z 2 Z h Z 8 G 7 z p i Y X a W + g b 1 O g n r + q Q 1 F / G w W J x f o N 7 e P g q z 0 M I a a b O x 5 z C u E + a j v t 5 Y u C h o J I y J u S s n g A j s x P g k H T 9 R w o x i K E 1 N D d K X w M 5 M A J h J H O s y 8 P A J Y S K O L 9 2 g o a E B Z h 6 V w r n w 3 k A C Y K b c M q t Y f x d 1 V p 8 t Y i Z A i 2 I / 3 y p h F i t w b s T 2 T W Y C 7 M w U x 7 q J A e k X Y D B T R t W P Z U / / g f O v N x Y p a E s r E D 3 8 Y y O R 2 6 a F 2 D U a 6 L j F p r D + 3 s M V 3 S R 2 j 7 B A Y F P u a Z i p E r S 0 t U o V M H Z N R P 9 w a B F h J o D n H 6 b d 0 8 D M B Q S N m n R a w w L i 9 o K X 8 n o S u S N 2 m c B 7 + g q Z / / F 0 g a D B T A h R P w 1 6 U V 3 L h 6 q v Q q p R n h 6 v e O R e w f S 4 V i s z L S 8 u y T r g k y f j t L 5 W S K / C 9 x A w k g B P C Z T W c Q b K + G e U u 6 N z z e j o E F V r 7 e J Y b 7 E x j 4 2 a 3 3 n 3 f d k 3 C Y C p 4 W H l k 2 M T 0 p M r N s y 1 S T 5 G z s V M x t I R + T 0 W 4 N y O z R A t 8 H i i 7 J y D c Z j w j M j U Y v Q m r c T v S c 1 T v K Y w I I D P 7 2 X H t a V k h g H K H + B X / T G h k F v y 7 S K J z j 3 i u z y o r 6 u V a w P 8 d a G e J f H a 2 o b o M i t h A f C T k L E C I D V J s 5 W L l A K k P n p T 2 C H N + l n A o g W 0 E x q Y w K E V 0 I k V O I W d M i y n l C q G 8 k G 6 s s i P 6 5 k v 2 B Y 0 l V V E a 1 6 b K f a H s O Z V w 7 7 b i Z P H W U v V 0 U 9 + 9 D M x Q 4 E g u z Q o V E y h N 7 k D S r K L l m B j g W 1 l 9 b p G O Z Y K O T R j 4 f e Q o Y B w N T S H W T / V 1 N R K i w t L E k H D 3 7 b 2 V u r u 6 q I 7 N + 8 J p 0 d j M L r 5 + + y P I b g m C a Y 4 7 n U 9 X O 9 m Z t t O L k n p O 6 S G D G C F g w Z N 5 N 9 m R 4 0 l u B n n Q L c j k z l r 2 4 o Z J 5 d V q a W l P J d q T h 2 1 c E 3 l a O k A T W 4 H 7 t N M S k Y 2 e L W n U V J 0 u h r 0 9 9 B 7 4 j D N W r 4 K x N + p 8 o v 2 d g S b w F j K Q J 5 f q e 1 T n Y B a I g h T K / B r h e d p I l b e l j R N V R D / a s Q W w O K X s h 7 2 F H D x 1 M P k w 9 Y 9 a T b v d 5 I K u y 0 u m t 4 s X A / G A + u T 4 Z 1 d 8 Q P / 4 t / 8 O T 0 Z G 5 f U K 6 C n t 5 s e P X w s Q R o 7 9 j E U M p 1 B z A r 6 q m H 1 9 x m F P C w V P N 1 Y x O M H 6 J M Z 2 q o 5 4 I r 4 / V W S h H n 6 7 B l J 3 T n J d m Z V o I o u X r p I Q a s T x 2 d E R A q b m q m B t D R n w X t N 1 T 0 U D O h r N L L q b R v D U g A h N n Q 1 0 4 0 5 R K r 0 y W 6 u G u a n + o S s x v R t O 7 H m g 5 D n J x 9 9 S m 2 2 / D E 7 s I 6 V Y 6 c f y E 3 o 4 y G H L k d L / J k U B V b A W C C W j c T 4 X q T T p 9 R S S / U I 9 b c k e T L l r Z J Z 7 I d F q Q i a H W f P n Z a M B A C t D s B c J o N h M d 6 + L o j G + m s r a / s Y x g 6 k S c H 3 s O P o M J 8 D c 1 8 C y N 1 D 6 h H Q W q c n s 1 q B q J + 6 o M / R Y Y A M i X V m U I T P g z X M H E G V X h r N 0 H C r H o k 0 0 d P b J R t O m D h 7 / g y N P R 6 X N C 7 c D z r z Y p N w O 1 y 7 y 5 t 5 S v M U g 4 n g + N o E h 7 r F p l Q F P c m d g B A 8 + m z f v / + Q n n 3 u k v S P Q x V t d b 5 B m B L P q 7 Q G 2 W J S 1 q s Y 9 p y 9 S o H N v C B 5 z M X E u Q h 6 p P O A s 6 a q X h u m q 4 + v 0 T d e f l H W K y p p r 5 y 9 y Z d Y p m y q F B D U Q E 8 O s 7 m + E 5 B t v h S / Q x 2 B E + w 7 V o v W F 9 P a z / b 7 r k K d C V W y I 0 r V B x 0 W B w U m T G D x G Q G S K 5 9 d l e 1 6 Q D w v X L 5 M 1 b X V 5 K / 2 U z q Z p n g i T i t s j j 0 Z m 5 B 1 t 0 v P X t x b M y s F a 5 D B B D Y 8 r / b y W L H g U J w 7 D z D R Y k c N 3 Z + D 4 T K z 5 W H m w g 6 b h f v J j b M A P E T u M d o t L / n 0 D k k 2 6 3 Y P S E m 7 d e M W j R 4 5 w v d W H F H e 2 g z R 1 S + + p O c u X 5 J F e j t c 4 b u b e X e Z Z E F r z t x h g W 5 C 2 6 E d U Z s P H z 6 i 4 9 X H q G 6 w j q p b j d w R K 0 D 7 b J Y i r Q Q J q b H s J t V b g h e I 4 B E K F X t c e j 8 L I z a h L j I z 9 r L 6 Z j 9 s m g f 8 R E d B 0 q y E x + m z j 7 6 k V 4 a + R e 2 n W 8 X H O x B 8 H d n 7 f M w + p N E Y 7 z 0 F U F Q J L a m t Y p d 5 T R Z d a V M h z a 9 K W o + k y N i Q Q 0 A k y n 7 T E W a m D X 7 O h O P 0 v c O i U o Z C E n B o a 0 t f / m h q l B D 7 7 V / f I 6 1 N H 9 O p q R k p F 4 F 5 i G p f W B O r y 6 t U U x t w 7 h l x A M z t Q R f u u K n v / H 4 t B r / F a T 9 e r G 2 N 8 D W Z 0 y m 9 S Q 6 R 9 P J 4 x U 0 n O v l 8 J Y Y W y c k w 7 9 o 7 D 1 + H t Z d t b o d s e G w E e 4 S A H X i g U m A j 6 G g 6 R t P T s 3 T s x C h V V + m B C f h M f j e 2 I d H t H J U Z y m 2 u M c J 0 4 n m U 5 v O 2 J S M T 6 h g T v t n D L g l + U 6 g x o N 9 O O B y m d 3 7 3 H n 3 / T 7 4 r z f M 1 v k 3 Z / a M M f a I 1 r 9 L J B O 2 B z 6 C x m W P Y X 1 8 B K v v W + R q V P A 3 l b V i p 8 2 r j 8 y 5 p N O H z 0 v G O Y g J T l 3 l A 2 J f B 2 i D F + D q Z f v N o 1 c C C x H O y / H 1 V y l B O M C u H k a Q K L R G 0 B X M y 6 Q z 9 9 C c / l + 1 2 U L i 4 z V Y J + s Q 3 2 H Y I Q a s E F C V a g X 4 T L h Y 6 i b S L g g s a + U 7 y u Y y v o C 8 E N q Q G 4 G 9 a g y U Q n M M t x S Y a U G n K F B K v n y R 4 j D v 3 H w P A + f 7 p x z + n H 7 L v d F i U Z C j r G h Q 0 h 5 i E h 8 w k Q O Q N K + 4 Y C y R j / u P f / 5 S + + e 0 3 K e L B R l E F 9 N R e k i g X k i m k F 2 A F y D 1 m V V + 0 U s 9 + z 2 2 V 1 D a F w k 9 C t B h b p A v f P y s O p k l s a o g n t b k w q S L Z s F r A t J 5 7 q J H H 2 N 0 d O G w P u V K w t q w u B 2 H 4 V v 1 C M 2 w O T W 6 6 6 W R X Y c I R j U L Y 2 Q l q k p l t m W + j R H H o V 2 I o J l J X G x M 0 d q t g W H P 0 T K R S S d Z U a x J W R r U w t g a S F t c e N w 2 P D E t y K 4 g 0 w e Z i T U 3 p w U B t G 7 I X 0 C w F 4 W 1 7 x N E s 5 4 i m F N k I u 8 t Y M L Y C P d D d B 5 i A 6 H b 8 R c I v v l M p T E 9 M y f K B U x Z J O Z R k K D s Q 5 Y H r 4 y m l B f k o K j v w a D O G b k d u d v 6 s + W Q Y 0 P B C m B 4 s 3 q P + s 1 X i k O e i 1 d T e M E K B Q B W p 6 / y b Q 2 j Y 3 F 3 2 t c 6 5 6 P 7 K J i U z H u p q n q a u m m f o x t g W t V Z F J G P b h K x n s Z + W T 7 I W 6 G G i 4 z k t Z T 8 L z B E p 9 5 2 v G X m Y e s i w Z u T m m b n 7 F f p k w i t r J i v s V 4 2 2 q f s K M J 2 Q 5 T n w I p X K g s M y F E o g 8 u N 8 D P 6 r o A S G z V W M o V n 4 d 3 3 W R 8 8 O 7 i d G m H 9 Y O B 8 Y 7 B d m g C / y Z O y J 5 N J h o 7 q + v h 7 q N z 4 T Q W d D f o f P w W Y 2 8 h V 3 2 N X o c j C 5 T b 8 K G 2 R 3 N 6 I Z j / G B B U 6 t w K 3 Y R Z 3 c i L 4 u V g o w + 6 K R G H V 2 l z C P S s C R o S R d x 5 B I d q D n g x t a 3 / Z x u a w K D P K 7 7 7 x P V Z k A b d M q n X + l l 2 b v R u n E s b P k Z + L u S g 6 x W Z G n p G + X A l 7 s C 2 v 8 0 I J I K s R S S 1 / J F / M I G e y M n J a l 5 f g t l u p s V s 4 F q L u 7 k 9 q N z j h W Q M v C 3 5 I 2 W w c A i a F f h + 8 C W K + 1 Y m B G Y P I a V i I i X J 9 N e S W D 4 i B I p g c a d V v o 9 V A M x f M o v q x D M g p 2 v x D T 3 1 k R l s T G + o Z k 1 8 O n H n s 0 T r u R C L 3 w 4 n P U b p h 0 Y D x 8 D j d j W Z u X J p r W C m A 7 d i I Z m t q u p W q f R l 0 N 2 r 6 e E N g c x L P K l 1 m i X X 2 W z f B E 0 E U N h n t g I s Q a 0 t p c 6 P 1 3 P q B z F 8 5 R i 7 E 1 a i X Y x 1 B O / p L d F E P 7 L 4 + 1 9 x 8 T o M e B A F G M t 7 s b l d S k 4 y e O U v J + m n 5 0 + y c 8 g E n 6 D / / j f y B 0 z r n y m 2 v 0 / L e f k T Q P T H 2 C H d H N + C S 7 B l F q r z 1 C N d 5 m C b 2 u x S b 4 Z n v J N 1 t H H k M C r 4 Q V y r q / 4 A t 0 0 x f v j d G 3 3 / z T v T o i O + z p U O W A P D k z 6 v h V U X G B I G b B c k q z w M 7 E x I a b j r C W q h S S l W 8 I j 0 o Y y q x L M 5 1 7 7 Y Z G y j M O n A O G 4 8 M V Z 7 M f D g h 2 / P 6 3 7 0 l m z R h r M N D I W 2 + 9 K j 5 W e 0 d X 2 W Q C A E s g 1 q 5 J q 0 w H 7 c x Y 0 F Y w B e u q 8 j S z 6 a G h W r 5 Y H M t G z x C s k 6 w 1 j 1 k C W A C y 4 z F i X r c + X l s x F 3 l z u / T 5 p 1 f o u + w j W o F v L I b c 1 N N U r C W Z o Z C W b Q w 4 5 o u l 4 v r G F s 3 N z l F 3 V y e 1 t L V Q F b b 0 B i w 3 m h 3 j E 7 N V h f q j P D v G X t t u k l j M H R + b o C P H R q m + r p a y 7 G x 7 Y W 4 x k I j r 4 X / q C t 9 4 a o r a O 3 t o O 7 p A 4 f W s J E W G Y 5 u 0 u b p D F 9 7 s p h u / X 5 I I k q b l y O / 3 0 c D A A B 0 9 P i r b Q g I r s R k K h W d I C X f L H r i l U K o R y z 5 g j E t o 2 j 8 2 4 L e a i 9 X b C R d N M V M d 6 y g O G 1 s h h G 6 Z X A R q 8 E 0 1 x n P E J r X H I Q 9 O y r b 5 N 3 v t l / n + x b k / b r x 2 A g t x 0 W L 7 s 9 U O B Z h V M P + + u P I l v f 7 m K + K D a e w D K Q f 4 Q A j n w y + z Y 5 4 J v D v I 5 r L B E C b y O 6 y 1 r Z 2 3 + O O r M z 5 6 f r i 8 x k c 0 E H 3 y Z y d R f d F D t Q 7 L L V M b H h p u w w 6 Y P B 7 4 p z M U M 0 g o R 9 5 m n Z K Q 6 m / O z G 5 k l 9 p a W 6 k q G i C P m d n M v 8 h h g i z m p R T 2 G a X H K u v c n / / y 1 / R n f / 4 9 y q + 5 J e 0 I + X q L u X t U l Q h S c 7 x f t M z 0 5 i 2 6 8 s 4 D a m o L U n Q n S d / 8 1 t v U 1 K D P b D g c o b W t F e p p 6 a V a r M D x O V U e m F 0 K 0 7 u / f 5 / + y t i Y A I g x 8 0 I A n D r t n D k p J p x R 3 S s w n m b v g C g 0 w u Z g Q l B M q N o y 2 9 d o B M P E j C g a I p T 5 i I v c / X w B l Y T d L c j u q O R t L B / d A z B e b q P c f D M x S a 0 B P V T l l O 3 / a N V D S z s K P d O X o y a L e f L l r I e e G y y W u C b 2 N B T W a T H F T E f C r A 6 a U 3 v I t 1 l h A i r G 5 6 s y F Y A A R m h r m 4 6 x F S O M e k A c I M 6 M W L a x v w H 4 f b k 8 f D n 2 l 6 q N M T D w 7 m M / v X 1 i / 8 K s H f C j P v 3 k c / r W d / Q 2 2 L o O K w 3 3 / / x f / t e / 9 S h s X g T c t L a 2 T p 9 + / L m 0 R g o E q u U B q X f 7 7 p d U T 3 V U 0 6 b f x O x j 5 F y x q q t m k y u e o w z b i d 5 W t / S 8 X r 2 x T t N b s 3 T p x A U K 1 F X v b e f p 8 r s o a J Q V e 7 R q k X L N z V 3 U 2 d d M v j q V B o / 2 U G f T w N 4 F Y 6 2 j p a m F f E a U B e t Q b p Y y S O R d W F i m x s Z G 8 r K W y r N I j U b i k j t m 3 y L T h L r K T r B Z h G g Z D y m G b E X 2 B 5 + V r w + + B / r i m e X X e h 2 V v h 6 l b u g L t u h n A M Z C z w 0 w m p S R g / F A C O A J C / + 4 e X w q g T b G 5 z A 2 X o C J a w L X h O w L q z / X V q f J Y z u h 0 P U 5 L 6 E F X m d 9 X h i t y p O X D I C S w L X x o d D D 3 t 7 Z 1 w R S c 6 x j V B Z g q M M F w R y B o M X c 7 I I s F F f X V k l F c b n I K P Z C R h g f h Y X l N q m G v E W k H p k 8 2 j T f s 7 F G q y 4 R L W T Y J G z d b 0 J v R F J U Y 4 Q x I b B h W o L W k A x w E D M B r v f f / W 3 e H / W T u 9 0 t + U t O Q A r K h + 9 / T I P D g 2 L n P r o / R t / / s + 9 I K g + i d 9 e / v E k d n e 2 S N I i E w v q a O l n L 0 a F P c D S 5 Q 9 u p e W q b O 0 o 7 w w u y r S K 2 8 U d i a G f D E T 2 / b 4 1 v m l 0 g K V 3 H z 3 A I / o s e F N a + C u l M m u 5 O f k J z D y J 0 9 J l W i q 6 7 a H T w q K z u W w F / E I x 7 m M L B H A I X v Q c P n C P 4 X F I u w r 9 H C h f W l S q B y v 5 O u V q w 3 A y b M U P F z I m s E P h V C 9 s 6 B 4 N 4 I P z e P J q R o s R u S 3 O U P Q 3 F 0 J 7 w + J a u P j g 8 o P W + o j + 1 H d q W G r W u b v a f + E b Q u F T W 1 i o A + p 6 j l s l e r A n g r h d C H l r d d d H l o a z 0 K V G w g S U b Y O N p N x 3 v U h 2 Z B D 4 7 t B H S q j B 2 1 + / N 0 o u X n H o y 7 I c r s r s p 4 1 0 u i y C f 5 i / A Z c H 3 + I Y R t b t y 5 S q 9 8 c a r e 7 t z C 3 A H J Q 6 T y s b I v V N F m Y Y I B X y N l N P 0 n e 9 A B B u R G d J c G f J 7 a l n a W i 6 c P 0 M + o e J g V s R S Y V p Y n a A I M 9 P 4 5 B g 9 e / G 5 o j o V 6 e G H r k 2 V K Y k i q D H 2 t 2 q f 4 o c 2 Y H M C T y W N Q 0 H 7 B 3 x N 3 d H Y D 1 J 4 S F i 4 1 L I J a o l g r e 4 q d H + 5 4 P g d Y Z t + s M X C U D z I W C D H W B + U v S / A g n G F p p y E u h 2 i v p U A r b H R y K a 2 r o b e e v s N y a g R G g I O e b z N 9 U 3 p l 2 E F G u U 6 k T U 2 C s x 0 u a R q N 4 u + 6 4 W h 2 8 s 7 B E O Z Q E P L 1 9 5 4 x X h V H q 6 l m 7 P 5 h i P l V 1 P R 8 C P v R a q H m z K L W f L 1 e G l z M U S t b K 5 Z o U X Y P K m v n B D n t 2 8 L U w 0 2 H 7 K 1 L A M R R J i o Q 0 O D o i m R L i O R Q p a Y m J O v E o W S L j 9 f g y l T a Y Q v e z d P 3 l L N R Z 3 A v C I b o 1 n o J 5 V 1 0 S e T h Z t + 8 1 i G F B Z G q V m V / O z b V l x P B R P 2 E G k 8 w G G a u l i B z l C P H z 6 m o e E h 0 V R S B f A U j G k C C b v W 3 f w n N z w 0 a q R N C X j c 0 P i F l S E F T u g n A q 0 o f N J U J k / J Z J L q a / X e G F b c u n m H L l 4 6 b 7 w q D 6 U c M 0 1 t u k l L a a T G E Z J 0 U 2 o q R b 5 e L 9 2 7 / 2 A f M y V u J c s z U 7 T 4 I o G + p v N l m S k V S c j 6 l g l I 2 s U V f S A + / u g z a X K C B c L m 5 i Y j 7 M 5 g m v o q z K S y e f V 1 M B M A Z s o + M F 6 U g b 1 T 6 o H g Y Q Y z W b O t 0 U 8 e 6 1 R 4 w M e C 7 x D f I r r p r 2 K F U 7 m Q y + + f p g M h z M S X g v k 5 D O D z X r h 0 g d 5 / 7 2 O 6 e / v e V 2 I m w F w s l l 7 3 r G j A T A g + I J Q u 4 I + v 5 v 0 U O O o S s x j A J 2 D m x w 9 u 0 3 Z M p a W w V 9 a x x t c L A 4 H M j 8 8 + v S L V F O k 0 p G 1 p u G a X Q / m m 2 j y t s d l Q l 8 m y Z Z f X + 4 1 h b I z r i K X R a p m l B 1 8 D m t K j a 2 p 9 s E A F 2 C J U F h N t 0 F h C o 2 / b H n B M P G z z i 8 X Z m Y k x 8 m 7 V k t q U o c 7 a b v J m q 8 j d p / C 4 a O R j p 9 W K 1 a v r V H 2 8 a q / V F p C 5 w 9 8 7 b z t w h b i / 5 K Y z P T y K l n t + W l j 9 F R P I 0 M C B / x B N Y E q t r 8 k i r H E + E N S t B S 9 d 6 s / S v S U v v V g m X J y d z J J 3 9 O k k E t Z 3 l A a + z w r X + w D U H A E o 3 D P x N L m j q B 9 b X l i m n o G e v b U o 4 M q 0 b 9 / 9 I k r a w z 6 m J F z z R 9 m o S h 5 N o S y 7 M 9 W D L r q z p G u 5 c z 0 5 d n H k 6 R 7 u z 1 0 n f 6 q B + v r 7 h I F N E x H a E T 3 o 9 8 L m V i x G b l F v 3 U U 2 F 1 I U r V q l p r p + C t E W S 7 4 2 M a / 8 S e b y r m r K 7 R j 2 Z q 2 b B 8 H F z M O H 0 v g K + M G 8 S T 5 j B T u 7 o J K 3 T + d 4 + A L u x m L C D 8 9 G K B 1 I U W t r i / T u v s P S K s + D M n p 6 i G Z n 5 u j 8 h X M S A Q L Q 9 6 7 f O 0 C B 0 W I j X 2 M / T / F / N W 5 w 7 o 9 + O D g x F D C 5 z u Z H c 0 6 v f m W t q / E D I W f J o s D Q 4 G d P e W q U h Z e K 2 l k R Z 9 P 9 i y k f X W Y C q y u T d v P U A D n w v d j 7 e J Q D d q x Y W d u k n q 4 2 S W I G 0 L F K E p k r A B g J Y f e g 1 k y + r o J W + e C J X w I 3 5 U L j p t B B S z T E B q z p U K i y U H m 8 P l n 3 i f l s 4 s H K O t X 7 1 s i X b d / f 6 I f h y F A m s m s 5 2 v H P U 1 v j M G U 3 c h S p z p A r l 6 b 0 g x R 1 v l x o 5 Y W M h a 6 g z j x 2 Z G b Y 5 x o q S D x w t B u j b t w 7 O H t 1 b W 1 v I z E 7 s M s E 2 k m h n A C R o K V H q z R 8 Y U A C J Y g k S l T O t m v F 0 6 I S h t K Y a C A z 4 M x W 2 3 a a B 0 o x F K w h l J j Y t / o x g f A 7 E m k R t n d s 5 F 8 O O C Q / Z J M 2 N h w k S 8 K 2 k 7 w V a x G 3 1 C L Z 2 2 j B L 8 u x h s F + S U + D S v M x t T C P E h a U m Z i V b p e Y X D / / 2 W / p B z / 8 n n z u 1 O D S C W h V k K v O s e B m + n I w T s q t N c 3 P z V N 3 d z d p q x 7 y d O v j s L K y Q j 0 9 P c J c J t Q 1 j S b Y j + h v 0 v Y a z K R y M f r y y l 1 6 4 Y X n J O R v R V k b S W n O U 1 t Q z z K M 1 i 1 T 9 b p L i s y u x F b E g T N h Z y Z z O t J j f L M W Z v r g / Y / o 9 7 9 7 j 7 Z 3 d 0 Q T f f T h J 7 S w u F j M T J B y l v l E d s S N G 7 d F U 4 0 v R C g X 9 M s u h F i j w R 5 Q h 2 G m 2 d A N 4 1 k J l I h 0 I l o E 6 Q 6 J t 8 u a G N 8 C M x 1 U r W o F 5 s i + g m 8 F U n 7 Q z d V O S E h B k i i g A W S X m F B X 8 0 b d F b / g m Z S W 1 u z / m c w k a 2 Q O 6 K h X h Z n u s / l n x e c h H / m M S m c A 5 i S Y v F K A m f b 2 6 j K A x V U T W B 4 A s A S C 1 C 4 w E + Y a m u F b 3 3 5 D C h z Z e 5 B l h 3 K A w A C w d u c J u E U g W 4 F p + X T S x x Z V 6 f k B 4 y C A Y T I T 0 G t s T L C w s C B L R S L 8 O 9 i s 4 3 H c 5 k f S U F R V n l p 6 / v l n a W N 9 U 9 q L o f U D A B + y r I Y S q c c U P r f 7 B c 2 u v U 6 v j C T p 9 / / 4 L g 2 9 8 m 0 K s e 3 7 j d O l E x j R / + 7 z T 7 / g Q / A F 5 1 1 S r f v q 6 y 9 L w / 7 l 5 V V q a W n a l 3 d X S k P M b 7 P N y 0 w L e n y 0 G K H s z h w N 9 g 5 S Q 4 u z N 4 + y d y 2 f p e 6 6 4 n w o M F S p I A j O 0 Z t X H Z N i 4 Y x + e e 0 6 P X f 5 W d m w D V u w 3 L 1 7 n w Y H + 2 X D A D T g R 1 l 9 K e 1 k B Z g T K L N K U R k w h 5 X 4 Z B D Q B / g j W a Y 7 N x 9 v M 6 9 Q e 5 2 F A w y I T w P e A / 0 z Y S H h t + R e v r g / 2 / t i T W B e n b 5 v Y G c x T F d u f k G v v / 0 a V e 1 W 0 4 T i o Z H W L C W z C t V i 6 y J Y g y A l v l a 7 f z U z N U N D I 8 V V s t B O j Q G N n h n Q y / i d g H V T F D B K j 3 a 2 3 u x r U h P j E + R r O U 4 D z a p Y Y U i c 3 Y 6 7 p D 8 6 s L q y K k 0 9 w U i h U E i C L I 4 M h b L 1 1 M M M x Y Y X y Z V s o s n l K b p w 8 h S F N i K y 7 c v i j o f G x y f p 5 Q v d x e t Q B r b D S X J p K b 3 q 8 y k r f t e j q z y 5 B b M y M 8 W m 4 4 i X N q I u a q z K S N + 0 G l + A a h p r a C f p k n o h M F 0 5 L I c f U n e w f F 7 N a k i h T i y K G r o b E u t X v / g t 1 T f U 0 a m h U + S p Y X + R O R s C w u z r h 0 D N B t v x 2 N U D W d O V Y F 9 I 9 x C o J O X H T t e R N Q g 1 Z n m + Z J M 5 E E Q A Y 0 r n X A Z M U r O x Z K U Q D c b H K y J y T A P G j w 8 l 1 2 F c C K K S o n 2 s F 2 b B w / u P J P 1 I x h V D o w / v g Y D b A D P t / q M p G h n o o j q e K z A U z v v m s f T e + a 2 A 3 w T I + i v 7 6 2 Y A x 8 5 U O z s 7 k i k B w L d b c b s l o G E C 9 A G B C / 8 f 2 D P 5 1 F 2 V s i m d m 7 E Z V u B s N X k y r Z L Z 6 / V H 6 f o X d 2 l 9 f U M u v E t L 0 9 D w I H 3 y 2 Z f 0 u 9 9 / R A 8 e j k u p O w g L Q Y v 7 Y 7 O U h t j j 0 T w s M 2 3 G 9 O 9 b m Q k l C W A m o K 0 u T + s x H 9 + I S t M L s z S / o d L d q 5 9 Q a P a u T F 4 p Q I p k 1 I K Z W g p t i N r w q M w / j N K X H 9 6 k D 9 / 7 i J 6 9 f I m q q w N U 1 c R S r z V I T T z A 1 i a Z a P I P Q f O j f / g p T T y Z 3 G t u U g 5 P w 0 w I 6 A C V 5 M 9 h F B e 2 C 9 e 4 q L H T y l J + L 1 W I z R c Q t 8 l M A J h J u v 8 U 6 O V A I E U I z I T d O / b A 4 6 e B 0 f j Q V m K W 7 Z G M 1 / b d 6 z E / t 2 / d Z b P Y u O Z C f E G w u L N H q v u A v v J Y O 2 r o O k F b 2 S c s 3 L B b D J q H F p / f h I T 3 c S n M T K D n c u M J Z l p a W p L n C J T o 0 U G N F h c W 2 d p g Z c H m q s l M g P t / + e v / / L f e o I e U q s L e P l h 7 y r q S V F t T T 4 v r E 3 R 2 9 E U p G j O j G k p A o Z q 1 H B 2 9 N E Q j Q 4 N U u x o Q U w n t f H G x R 4 d 7 q L Y 2 I I P Q U C 6 3 z E B u l y + S z b 3 M c o Y a 2 l k D s F 2 U X W I G 3 8 h J c q o 7 W D y 6 9 S x N E B G 6 f v 0 G t V Y F 6 M z F E 9 J r G o 0 J v / z y F t + k S 8 9 G N m 4 Y w M B l 1 R T V + E u 3 c Q Z Q O Z t h D X j l y w / p j e + 8 K q Y E 8 r h Q 0 v 3 L X / 6 a z p w 5 p S 8 T 2 G w 2 N A o d H R 2 R R M p m 1 s z Y h w o 7 f O C 8 y D 3 7 K p C q X z 4 E O l E d B v X + Q i M S r E 0 B a F I i 6 1 4 2 g g X Q B A X B i j p o K Y f P y 2 G v p w O f B i Y i s h H M C m Q n y L Y 3 L L v U Z X 7 e o M 8 P z O m h E a O Z C y 7 X w k O g I 3 T t M k i 0 C P g t G A S N X 2 a 3 W t j K j V F i Z Z 7 c N R 2 y 8 V s / m 2 w m V B b 0 0 C q S 6 G o M D q K S 8 O t C L M y x o Y A d 9 f X 1 0 m E W G y L g N 2 n k r n q 9 p H h 8 0 o 4 M y s 4 k B 1 d k Z S f v s u x 6 j n J q J H X u 7 u 6 K W Q X C x M L p Q V D D 7 M D Z C B + h d J e f v a i 0 J t E + b z 9 f h N d F q c c Z S T p F e o + 3 s 1 i v q w k + P z M s k J r I U N W R w h 2 C W V H 5 i R D 6 r 3 7 5 W + n J X a W y 2 K 3 R r x 8 D B Q Z C w A P R w c 8 / + 4 I u s / N 4 / d Y V C r b 7 2 W R 7 o e h e z N 0 4 o F E w w D P T M x Q N M / W 6 X f Q a + 3 v m g J t Y X 1 / n 4 7 t F I p l b k l o B H w r C D w E U X 9 M w 1 b r Q 9 U m T P V j x 1 9 r W t 1 J U X E 9 V C S D b i i + 5 C B l J w z l Y A F a C c m t J s G Y w t h h z Z E u 4 s y z Q I 2 7 6 f O w z + t O / / L 5 8 p 5 K s c z u e r H n 2 c h s R 3 U O T F y 8 z g V X 2 W e d B N B U D 1 2 K G + r G Z d T u b x k 4 A f S 0 t L k p C L v w l r M e C 6 b F N M p g K 2 w 0 V + 1 D 8 D N o B i 7 S / / v X v 6 H v f K y 6 q O g h p 9 n O Q B x c 4 5 9 f 7 q D 2 O 8 / P y 1 P B g x U 2 n O t E / Q A 8 a d N W f Y F O z i q V L M X O i 6 c r 8 3 K I 0 G c S N t T a z J O K b w C J e M z O p i 6 W x E 2 a 2 r s u A 4 T e P r q 7 T m 2 + + K Y O B t C V M K D q E I o c M K + D V / D e P x i E l d m U A A 7 5 z f Y n + 5 B t 6 5 N O e q 2 c P S q A / + T u / / B n V s D Z F 4 u e Z s 2 X 8 N 5 z S x m 8 H J c 2 W A 4 I f Q k h 8 X H W S j w P T r o J D w V L 3 H l I 7 2 V F q t w w A 9 H X j x i 2 6 c O G c 5 I Q 2 N g U p H k 0 w Q a o 6 k V r D 0 L b x C L G s a y 6 T h Q 6 / C V U w F / o y k n W P c 4 F p s I m B H 3 m C D L z G + 2 A q 0 M T s 9 K x s B G 4 V d n Y / y g m I A E J 4 g 7 b u L b m l V Q E 2 R S h i q P R 8 m v z 9 f k l a h A m F / Y 0 O C x T y p c f T V H 0 R / e Z 4 I q 2 F X T Z Y V 7 T R O i y M j Z 7 5 A p s C P b S 9 s U h N b b 3 y G X w z r K g P 9 w + V l l p Q U g 6 E E I r N U y S N n l x 8 f y y x g u 5 R W l 5 a E R P W S f N q M T c p F o 1 t x 9 / / 3 U / p r / 7 t n + + Z k t Z N s e 0 M Z c V 7 v / + A X n v 1 V d k 9 p C z A A J C W T 9 G b U M C X g F C 7 w v 4 R g g 8 S a C i x 9 u U I f P U p T 7 2 H M g G F J R 7 7 e D Q u R a K l 4 L S j P / B g y U M n u n J S W e t z 5 2 m Z X Q o k t j Y F k D L k k T U + b E N r 1 0 g g + q 2 t L V n q Q b g c g M m + x H 4 Q 9 v d d X l q m 3 n 6 d 1 k y A q e Z C C g 0 0 O w t X A I 0 u f U a h 6 + 0 Z D 7 t I f C 5 7 l A + p 6 y A 4 m C l 1 d T C 2 K 0 f 8 T p J S e T d t d V f T a F 1 O O s 2 W A p I 5 z U V O a K b 6 q j a 2 3 x v Z h q 0 n d Z v N x y a d 8 D b Z r v b k P d R o a 6 l M S f 6 8 W i d 8 0 d w o X y 5 j r p h r U J B K A 8 0 X 2 P a 1 S E I b 1 C 0 2 R 1 r 4 W D E v 0 z d L I k s h 3 9 T k t P R C M J t l y j Y 8 x v 5 a T g x l T j 4 y l r F r u 2 N W P / 9 M y u 7 L N M c 8 C O j u 6 o J 8 e P p D C D 5 6 4 q d X e t N 7 u z 8 + F R w Y C m t M j x + N G b s 4 t g q R l 0 J + m 6 0 k S 0 E o m r Z g Z M 2 F 1 a 8 D C 3 M L 0 t M d b d F M M 9 C q W S v R U s A S M y M 2 2 Z P 7 4 c s r U q o g 3 v E n E z Q x M X k o Z k q M p c S G r D 7 u J + 8 J P x 1 t Z y J k Z k q y p i o F J C C a w N p Q J p c S Z g J c X v 2 y U I n 7 8 M E j C t b b m C n F n x v M B G C Y X U r p w d 6 K z R r P i D V i y 3 5 m y h o a B s d l u G v 1 w X z C 5 i u Y C W a g C W z 5 Y l 3 U P q g W C M W b Y m b w w 8 5 M 0 E R o w 4 6 5 + 0 r M h H w + L O o + / S E E 8 A W y / N h S C / f 7 V H D Q T u g d 8 c Z b r 7 E w 0 t t t l 4 O V m Q B Y Y 1 8 n M w F 9 A 3 1 7 v Q P F / G M C x h K P E z Z j + 8 c D A h q P b P W K m H 8 I r 0 O g i o b C Z s t X P r 9 K 6 K P 2 4 k s v s C 1 7 8 I r h u 2 M + e u t Y R s L t H i M Y k Z z O U K o T C 2 r 6 h c V v J a j m Y r E P V a 6 / n B U g w J s 3 7 9 C l M x f 2 O b f 5 q J d c d X p o O s J m I / Z R c h 2 g o R D h i 6 a q x d Y V m F 9 1 m N t 8 3 E 2 u G p U m 1 h U 6 0 r 5 f 5 c / M T T G T N 1 N 9 p I E 8 A 4 X B d t J Q A P Y U w o 6 B z S 1 N T 9 1 q u i w q W L w 1 A T 8 D C 5 T o 8 I M d O s F E T n j r u P P 6 T U U w F p 3 3 / D g G 8 j P P n T 9 z I D N l p 9 i y U d x 7 D W o q p Z e v C m z n 0 9 v e W x R C L 6 e l s m q a z c z 7 x i u i / s a L Q r P K l c + v y Q Z k 3 / 7 O 2 3 y z i i M z 5 X K F 5 M B Z t i v f e e y j k 8 i s 5 f O Z z A R E M n r n V m w b C v K q O b 8 / I F E R M + X y c o P n z 5 x 1 j B S B m f J x n Z D R d V R M A o 0 f b E a W A v a f M p k p D 3 M R u z + U + L o Z 4 N h j J h v R d b R 2 0 x d X v i h m J r E 7 n Z H y t M m 6 x e 6 D W G l m + g o 0 Y 6 b i V A o w E + b u 9 W N p i Y b h c R H b z D B e O Z K h 1 4 a + A j M x z N 1 L N i 0 l O 8 g q 2 A 0 j v b s A N J y c e O S W D R m 0 J b 6 P x 3 n y j v C 8 8 O 3 M b r k p z f N p Z n e B 8 d E q G l j a d k v D m q 8 T i N w e p u z H 6 y 4 m T P j U C H I p z 1 2 + S B c v n q f c b k 4 W J + 3 A j d y Y 9 w g T f f H A T Z 2 x p N T c d D + z n 9 L j r X r E w K 1 4 2 E e K F x m U G I p S 0 t C O T z 7 7 n K q z j e T x l x 4 0 V 0 A / G J x Q M K n i 0 y h i r J W i C 9 M + G D S H L H Y X z E X 2 8 Z y w H p 0 i V c m w G a X b L e E k H 8 t y H w D W 2 z b W t m h 9 U 8 8 h C y e w u C N P H X P f F H 8 T 9 e U G a T Y 7 T T / / p 1 / t 7 T V U h A o I G H 6 n E 8 o l w j q h v V 4 T D W Q F 9 u w F Y 2 F x 1 8 t S G j 7 d 0 w K t m 4 H 2 + o J Z f v H S B f F f T S B r 4 n r G T 3 M u D 9 3 z + 6 S H n n Z E o e w 4 z 2 W f S 7 o N I Z h i 9 s 6 D N s X 6 4 s 1 5 L 4 2 t e b 4 S w z s B S y f S 5 t q C U h a H i S p v w S 2 C Q I X p t x e U Q B j 5 x m e 3 6 P t / + R 3 5 A o D Q t 3 c 3 y 2 r Q R Z 6 6 8 h I h P Z U h / 4 i P V n e f 8 E A e Y V W 9 T X X + Q g X m v S U P n e 3 J y V p H J A W b W F + I Q 7 6 V 1 b X Y C r E t q q n U W t v K Z k P h h r S I i x T 7 + k C C r y l g c c Y A M J N p + v E f 2 Z 3 B 0 k M h H F 9 h h Z N n b d V t v F O M u e 1 b 1 F l 3 j C e z R i q V 1 5 m h w L Q E Y s Z 1 w l f j y c U A / u z n P 6 M f / P k P a C e + T M G a Q q N C b Y m J o s d y U 7 h E v l T s f L e + u i 4 V q o H a g 8 1 q J 4 y t e o p 7 c o N G b Q x f D u U y s K 1 A 4 j F K 7 Z 8 a u E S Q D A 7 B 9 7 9 6 a 4 P u B 9 B z z 5 m O 3 m Q G N + n A 7 P 1 Q D v D Z H y y D s V x M V w d n p p Q D / C f A x T 6 0 f d M B q 9 k H x f J M v 7 M g B i S U j k A E c p G Q T p P U 9 N 0 y T P i i O f J i o + g D m A n w D + v a q b l m g N K 5 m G z T Y r k W Y S Y A C 4 c t t X l x M i E V Y S O b g G O n 5 r L U U q 8 z E z I S T O R Y U u 1 G F M q F C x 5 v 3 l 2 Q e E A e 2 s T q R 7 E J a m U m O J E 7 q W V S s W p o w 0 Z U 4 U l i U z K v C T M J v H j O x 2 W f i h C R x L E N 4 s 0 + y N P I 0 B E Z u 0 Y b c 4 K Z 0 F Y N k G x x Y / i C D Q 0 0 O T X z 1 M w E o P 2 w F Q 6 3 U h J g p l e P V v a D p 9 l n G O l E W D t D y 7 h 3 J / z s Z / O D z / n u u J 8 e 1 G J T 6 P 1 0 h G U T M L h V q C I 7 5 i A g U H G u N 0 c n O r P C W F 8 F i w s L E p g 4 a A e P c s y E Z A J o O Q U R q 2 g k I u k x f / b G 9 + j 6 5 z c k f w / w N B / M S E D y I X + f B w Q 9 I n y e K m G o z d i 0 8 a k O d O F 0 g r k O l U 6 n a P z J J L U 1 t b E P o 7 9 n r Q L G e k M D m y q e I N K R 9 O v C 9 / K x w j W 6 b G l O e W Y I E + E E d q y r Y f 9 h i J / v N 1 e R m p P O + o q y 0 S H 9 o E F X E f q y w X d G o d N H T t P E 1 J i s k w G Z b I K i y Q 1 + w m M 3 w E z 1 M F / U / R X j 2 t n Z L k V 1 B 2 F t 1 3 n s 0 e Q S 1 b f A + A p L a F s e G v a O d Q I a M m K Z A i H 8 S l C q r X Y p 5 J D 4 y v 4 h F q L H Y w c 7 I x B c P S w c n h 9 y Y P A K A y w A F q E 7 m C 6 + C p q b C 7 l 4 d n / 5 I L P P B N a 5 k I 6 0 Z / K h d C L P U m l 2 e Y e 6 W 5 w 3 s X Z C 8 l G a q k 8 e Y g Q c g H S i m 9 d v 0 T P P X q J 9 W 9 a j m q 9 E S D w f Q c + L n G Q B e 4 Z A X P s H F m Z b h n + P t B C E 5 p d 3 H 9 B A 0 y V 6 z K b T y S 6 b u V g C G z s K t V k y j P f A G j C f V e i D W z + n N 7 7 x X a Z C 4 3 1 G 7 h 5 f M / + H D Q 2 s w C 5 4 6 E J a Y 1 Q g P w 3 W 7 r l o k S X M x V a W i B Z a A N A r w Y n A 3 m N t 8 c a x Y k 3 w d Q P n K B O b 2 Q M 0 E g I U 5 s I o 5 h x + J S p v O 9 m P X 7 2 / T p 1 n 2 i U z J c L C 3 t 4 e r h z g p m H N X T J + b D e r 5 d F o a L + k m N 9 y U 1 s g R t X o Q 4 m 8 S V s 2 h l O 0 D / s f W 7 d s N Y N S Y s C Y 9 S o 4 f 0 u d Q j e Y u E 2 7 8 i B 4 W 5 i o y w 3 i A Y d B h g R y 7 r 7 x y k v 7 m Q k w C t 5 m Q 7 f E Z J s L 3 a S F n b v y n o u d 3 r x H J W + P 3 5 G Z A B e b l m A m I I N K M U Y 4 u S w a r y L w 6 Z k n H S G 5 i j U 5 1 m I 9 t P u w s D G v t s q D f Z b 9 z m P G D 9 l l E d O P g c D P w s I S f X n 1 u j T P N 4 H c N z t Q x m 1 C Q 7 K H M c 4 d Z / P U 1 Y G s 5 / 0 D j / 1 i n Y C + C o d i J p Y 1 2 r L x v A x y T / R r g G l X C T M B Y D z M N e r K k O 4 F I E r W 0 9 s j C d r d o 1 3 y F w n Q r a 2 t e 8 R a C R C 0 Q P D r P v t h 6 Y x K H 1 0 d p 9 8 / N C Z b U 5 h 5 7 u j P L c h u j 5 P H 7 Z b z l D L 7 r L W k W D u 0 7 3 8 M a 0 Y e 2 3 N r e W 9 T M X V N L O x Q K z u k y L M q B z O B E b d b a q 7 U Z J 7 i L u z 3 4 z w o 8 E G A p r p m I X 4 n o F R j f u e 2 P H c r P u p r P C v P T S Q X U l T d 5 6 x R o 1 s e q j M 2 5 z K z J W D W P V 4 1 d r E 7 C N Y g h x 3 g Y R Z J a C O s e T L U E t T r v 8 1 G / y U 3 H e D f h c b C t O X e p K P H 9 B Q c y b d z W N x F v + 5 + + E 1 8 n p 2 4 w v 6 a V h R Y 0 N A Y x V b h i q t F i T 4 E H Z q U Q D P t g Z / m V h B w 4 N 8 y k 2 L 3 S r S i l i a j K M X A S g c k P O Q D L D e I X O b 7 v b b U S N Z l M y v W p d C X i 6 X y w A q A r w P Z j L + 4 j h R f F / o I g h 7 g Q 9 + / c 4 / a + 0 b 4 g h P U w g y G 7 1 k B w Y 6 i V H Q M d s w y M Q C L 4 4 Q R r F m P u K i p C g n P C m U 0 N 3 0 2 y Z Z E f J X y f O F n R x o p F 1 m h 2 u Z e C h r L K E g C x w 4 h R 4 6 O 6 s W G + 4 P d o q U k o w I 7 G d i u E X S F J a e B p o u k 2 J k J a O G B z W Q d b F s 7 2 C Z H W N l 6 m + B y F H z t g f 0 P b Y p n 0 U K T q O b F h g H 4 C z T V N p V k J g A L f W A C Z D h 0 N e z f E A D M l H y c E r P V i p V Z F 9 U 1 F 6 6 l r W 5 0 z 0 e q i J k Y c 5 s K J R 2 C S F g r k 4 F l Y q l 1 1 9 H H 7 3 y h f 8 B A n Z H G D n r J H T z 4 d 8 F j 9 Z T c z s h a D J D u U + j u o p d 2 E v p s o f E K x i y Z 4 m P w W 2 j y A m Y C X h w p z A 2 Y K T e W J 3 U u L 6 U n y L Z O 8 n C 7 Z z T x m V 7 v S l N u X v 9 M w E o P a 2 E o r U B 3 V j A T 4 E b F K k w d 4 5 5 C r D H S S D p m O Y V 0 n H w r a 8 x E F X 1 I V f R x v q o i Z g L A T G B + k 6 n R L n q w W R V m A k 6 d O U P t z T W U 9 H Y U M Z M Z t k e w A J p q e q r Y J 8 c S A n L 5 T J j M B L T W 8 t j z 7 x B w w x i 0 1 b u o v 6 e R v n m p m e 4 u + W g h O 8 S k G 6 M c 5 p D / W 1 9 b o 6 P H j x B L f k d m M i E J t J Z r t M L k A v d / + 9 / + 6 9 / K M w u Q e f 2 7 3 7 5 L z U 1 N k u 9 U C h t R t 0 T s s j m W B k z 0 s H k / / e S K F N 8 h 6 v H Z b 7 + g q o 4 m q m 5 F c 8 E 0 J R Y S N P d k n m p a a u i L K 9 e k v g o J q p U 6 w A 3 V H S w h n J 1 1 R C N n t 9 n x 3 k x T m E 0 u W k 1 T 8 z E + s I W m f e 7 K / E I r a l g D x O v Q k M V 4 w w C k Z Z 6 J H 4 I A C 4 L h 6 D b 7 R s Y e q n y J L r S O N s 4 N f w G 9 2 q 2 I R W L k q 6 u i + q 4 a 0 U 7 + N n a O V 1 V K 1 C p U v c O S s M N F K + w j x t j e 1 P I u m m E 7 H 1 W + S z t 8 n / w c t U v D r W g V z K d j 5 l g l D z U 0 5 6 l 2 T S N / M x O G 0 T U I C + P S u / 0 w h Z 5 M m 4 F q Z l I + L 9 Z / Q L w f T x S u H 5 k p W P 6 o F K C T X l t 0 0 o S p d Y K B v F 6 h w I M m d I v 0 I 9 y c c R r 4 R O L X 4 z W / L y l d m d 1 9 v r 7 4 T m x 6 o e o c V d Y A f M q W O h Y 0 W P r Y f k S p P L Y u D V F a C V K w G p + 1 s D / O Y 1 b e I O N T m x c j L / b Q G O h m Q b h E i W x 4 f 3 K s C W i a m e l Z 2 V 7 e 7 9 9 P i B s L E a p v 9 V E i m Z S i O t j A p 0 6 f k E 6 u 6 b k M e X p 5 0 t c z 1 F 6 b Y w m w L j U k D + 4 / p L r e 8 / T c s S D d X c h S d y 5 G j V U N 5 G H z o R x g Q v M Y l U T 8 w x j V v G 7 z J E 0 g I w L 7 B D k A a U u l T F E B f 5 S J u W U z g 3 J A U C W T S 1 N r i 6 W V K 2 u 1 7 c i O 7 B h + 4 u Q x m p 2 Z l z y 2 k 6 e O i 4 m B H M W R 0 W G 9 a J P v D c 1 X 3 O 3 M p B H 2 M V a L m c 8 E t g h F i c C V K Z 8 0 j Q F A f J D 6 5 3 u z F D C i o + X K P m b D n 8 v f w e B L 8 t c O + E T w / b D t 5 t U Z r 0 T i U K T 3 V Y F l E j B M J W t g d x a 8 d L 6 P B x B K D A z N C n k j p l B 3 f V a Y B U A A o 6 6 + T h h K N I e B y G 5 E G v y D H h G 5 R o Y G q i a g G L D / L 5 J h z e + j o H B i d o N G + 1 u Y s f R y j F j G X X L D h T 2 G M o G v G W + Z b k l J h g J w c b / 4 x W / p + e e f k f 4 Q T f w A U E A H R n r 0 4 D G 9 / u a r k r a B L H V r W T g A S Y o V 7 w / e / 5 h e f e 0 b k p o B Y M U c F 2 8 C D p + b H 7 s 8 i W L X 2 k O 7 S F o t E X T Q 2 L Z 3 6 n 1 u w s z L K w W n P W O L Y B m 0 U o A f C D O 3 r U N n K D i t 0 F o / / s d / o u 9 9 / 9 t S v d v T 0 8 W a J k 9 e H q P 5 + U W x 1 9 G 9 6 c o H 1 + i H F 3 5 I 3 r N 8 E u N c 8 J E O g l v R 6 G T P H e q o d a 6 x g g n o P m x 7 N e P 8 i B Q + X P b S m Z 6 s m K F / C B z E W D O b b n 1 3 D M v 4 o 4 D Q v k k a + j Q e P X p k j 0 n E 5 e B J 9 f q 9 8 n x p A f u L N U j v E 9 C n W Z V u A k 1 f z C N C 6 6 E + a m B w o I h J T d g Z C g G y B n W Q d t 2 z L M z Y 0 s o r p S x C H e D q H / 7 g T 6 i J z T I k z v 7 8 V x 9 I 1 n B T V R M 7 k B 3 U 2 9 e z V 0 9 v M l P y T m G g z I x y J E W u r q 7 r L x g m M 6 W m d V 8 A 9 4 j g R h D h X m a m x e 3 7 l E j v M q O x j 4 E 7 L s F M w O O F 8 k R T j p k A a 8 v d f T A m c 2 J t / 3 f y R j R N C h c f 3 y + q r T I 7 c T W y N I Q E P X 7 8 K P X w W P X 1 9 / J E s W N 8 9 o z 8 D g K q 7 v w P a b l b J 1 p t j X 2 g U J n r M X C 0 I 8 M + S b Y k M w E H M R M u 0 R 7 I l c x 3 R o A v B w G N P x Q z A d d m f U X n 0 E 1 b e U q 7 7 J e j 7 A V A e Y w J M N O K r b c E N o i Q t C G + m R n 2 s + Z n 5 / j e 8 t L R C O b f 1 i 4 a 6 t S L t r I z E 4 A Y A 9 a y 8 I D 2 M 7 s n g R n t s K 9 J 4 V X Y P U M N C + c p n g 6 x s P S T a + 2 z h X z N 2 f J V t V Z g j V P Z z l M o v 0 t b G 6 u y f Y 0 V u U 2 V P K 3 6 h U P F Q 9 X j 4 q 5 d v U 5 n T p + i m r p C X F J L 5 V m 7 7 J 9 4 s 4 Z o b T X L j K s x w 7 H E x t V b v o r Q a O r L J N U + X 2 H W Q Z w Z v m a / 6 Y d x K z I n Q W Q 2 M W M v O s w n W O s Z K U 9 o S p P N Z K m 1 3 b Y g x J i d n h P p i N o y J 6 A A E 7 u r I 4 x c l 9 f o + Z P Z s t q p r i r N p p j + O R u H d H l 4 m e r 8 F j P T B n Y j R P P L / s c 8 x T g P x h U h 9 G n 2 w Q J e T f L 6 0 K o r g O 6 + R 1 1 7 5 3 e 5 0 O S k r L x 9 K m C o 3 2 L t 9 D 5 f C 4 j 4 l S O 6 A N 4 3 D 4 x o m v 0 a / i s J 1 R j u / f y w B / R I 3 E 5 4 q L V E + b o d B 5 X Y f 3 r t M b 1 8 e X 8 A z K 6 l E u z H r U c n y J + o p 3 Q g Q s p h m A m I P 8 y Q m x 3 e j 6 7 c d u z 2 a j I T Y N a w g P P h L / z i l 7 / h O 5 G 3 K D W V k Z K L 9 G y W c u s 6 o W s J n k R I y Z U 0 Z e d z 1 M I e M Z g J E b X Y f b 0 G C X 7 P 7 q O 0 O M s H p Y o U g Z k J 9 U 7 L Y U U y 1 E 0 U T S I W a p m Q 7 A A z 7 T W c h w l p y R + E s C g y D y z z + f j x 4 5 J 1 Z W h i A r M Q p 3 v 7 a J o S P F H W d S c n m M w E 8 K / p 6 n Q P L e 8 + M d 4 p x s 1 5 H 3 0 4 7 q e 5 q E e Y 6 d M n P n p l O C 3 B A b y P P n O T G 1 4 J N m A J 4 R O t S h g O 6 G u 5 9 w d h J v S 3 g 3 m N f M R z 7 P O B m b A s A N i Z C U C 7 a D D T H L s O w k x l e A U 0 1 s z W i C X / t u i 5 F b l x H r 0 D g p R g p o W 1 O N 2 Z j N F q 2 L W X m G z X U q r W I J F j r S 5 D / c G L 5 L o / s Z g P 8 I / a v 1 F a 0 p n I M u F 7 2 3 X T b n V 9 i + 7 e u i 1 l H y b U t E p u I 0 M c 6 t u 6 b J B J Z 2 h j c 5 N 9 i W 4 Z m C w z 0 w Y 7 h Y j u A J M b b m n O X g 4 l + 5 c 7 a B U n 4 E w u J r A V H m n s H m 4 C 6 U t m o x q s K d T 5 2 6 i l t l 9 e m 8 D 9 g P j t Q U Z k e F x 4 5 r x M K A D J l / e w A I j E 6 F c s Q P 7 6 b / 5 N k b 8 I O P X V G 7 / v p n m b D 3 o Y Q M A g T x I l 7 y A k f V R 1 9 D W p E k 5 / o y p F 0 X a F J j Y 9 E r Z G m z F k d 1 0 Y y E j P c 4 S Y S 2 W 0 f x 1 A a c + l f h a k D q d A p 9 e X R w v L A T J X + l M B e l 1 M r C O 7 p Z h G s J l a K z N S L q t v Z J 1 A Y 0 w e 2 3 1 J x F 8 B M B 2 j S Y 2 y y T A 1 N D T o Z R q 2 O T X h f u 3 F S 3 8 b 9 U W p L d p O X u y 6 U Q I p 9 J v o L r A 1 2 i h / 5 z t v 8 e A U D p y 6 n y G z i 5 F 9 0 L C V v p 9 v W D b V Y i A + g Q g b m m r g g d B m K O 7 c x k m Q Y q I v E Z F L T b H G a v J Q e p H / N u j n x / q Y k u b f p H F 9 b C D x X w U a 0 6 9 R I M n P q 3 X i c + O 4 h p + F I s R I a k P C 6 z V + i 5 n G P 0 M u Y L X K F 8 p E Z w V e 6 S F d w 1 R i Y n 7 8 5 I n U l Z 0 + f X J / C z H + g b 3 u 5 m P W G N u W c X w a g O E h p B x M f / Z J 9 G N n a h V p 3 X x i U J V Q 9 h k W Y I P N O f q U t V S A D 5 D M u 2 T T 5 z 1 t / D U D D P M J n 2 t i Q w / 5 W 2 F t 9 Q X g C p b D 7 r 0 o L I w A 5 F t O s 8 + L 3 W L 2 k I 3 L G E f T P p 4 7 N 7 s C e s F p K 3 + 3 H P b a q V U A C E u f V 1 8 P U 1 l z I z q 4 t s S + E z O X n b G U b 3 / n m + I H / c P V H + k N N B Y T Y s Y A I B T 9 C V F V v 8 X c 4 M / d 3 m q W h J Y b Y / j 7 C 5 S y x c x h x e 2 b d 2 T S 5 V E i m 7 j Z r K Z 1 g l s T 7 W F m O 1 h R N c r X x q f z N R Z s w C A z j I + 1 j l K n S s G g w k x j J t K 6 / Q p N b b A 5 y b + x m m 8 e R U + O b a 0 r b u s L C L E W M o X 2 s L a 6 s b c j P a C 6 V K q t r a W 6 2 j o K 1 O 4 3 p z P j x h M L r O 0 A / l C A R o b Q 6 h n U e / V h / Q W 1 T x E 2 g 9 9 o T l H G a I n m V O 7 9 d a C r Y V e Y / V U 2 b y / 2 7 d c c U 2 i w y d i y n L / b W K 7 A b u y m o B h u 5 / f 4 5 2 a K V Q 0 L L h d / i L 7 x n S w M 4 B N W g l J d m U r B V B B e v s y 2 B t r b m w x J 3 Z l 0 I R D n 2 t 3 d y E s 6 B e P J 3 A 5 l d p f I 4 6 8 R 8 + H L a 7 f o 2 d a L 1 P d y D / m r C 0 Q D I M v h 5 7 / 5 l L 7 z 1 m X q 6 N B T b p C t U H 1 C 1 0 A L O 2 7 q s y z m I c l x a z M k H W f N f n 1 O w L v G t R c j 4 6 L Z 6 H W e m O N M C C X W n N g p p U B 5 N Z 9 H F S k z 1 6 E U Q s J N c Y 9 G 2 O R h L 4 R n A C F z m A D I T V t + u E K P F h / T x W c u S L m 7 F b K 7 B o / 7 B 2 t + c c o f r X g l A x 9 a 8 g 8 F + B 9 Y k k A V r h N Q b u F q 4 7 n g K Y M p C 7 / q I V 8 X T H W b r P x K 6 G 2 c p W r f C v 8 9 w 5 r m A O e F g X P L N Z T o f g R Y + x W q k h L k o n k 2 Y b u C K s X Z G j G z S k o C v r r N U j g M 7 M E J Z H J I u B 0 N T K C J d t i k O T b Q S G f O n q b W 5 g Z q S j T T 6 6 9 / g 5 o u N d L E 1 A z 9 3 f / x Y 1 q b 1 E P f W M i 8 f f s u j Q 6 0 0 t X r n 9 D M 1 i O + i R 1 K 9 m 9 R e l m f v N V C r q g A o U u Y e z / + 0 T / x j Z S + W Z e x Y G l C V b M 8 0 W O s f v L U 6 7 9 E 2 x u s q 0 v A r j G t W N l 9 L N z q Y q m X G 6 t M i u 2 B t V g N n x / 2 u h N g E m B P 3 5 t j t + m F o R e F m V C R m g / l 9 y Q u A i j Y h V z 6 x f F r B E f + k M y E H V E Q z S v F T A D K L d D d y E z z w W + w P v S q E X n 7 u r C d a G A N X 8 W P g 5 k J M H 1 v R 2 b i S 0 M o f S b u p t C 8 / k W k G T 2 c j d B A i x 7 0 A D P Z l w S s 2 M t T P A T A Q N Z / d q C 3 H y w 3 W d j d u Z u g 4 G k 2 4 d b Y l O s u i G 4 4 t x k e b N 9 I X p o S L i 2 v 0 4 m u E V q f 3 a D a l l q q 7 9 e N U G S M g 2 D r / M 3 s n 7 S S W u c V c 8 J U k 1 Z A o i N 7 A D t W O P X F s 3 Y c N c 2 7 5 s A A E 6 I e N N H i 7 P + U k D 4 q a z 5 3 C c 2 X y 6 V p N T p O b b U j 5 P c e I r K J 2 q s q X d P C Y Y 9 G F B Y 4 + m t U a P 7 o x 7 + k b 1 1 + T c L f 7 7 7 z P h 1 / 6 Q d 0 y h L 8 3 I z y 9 + s K 1 1 v J o u 1 X B X w V s 0 V b x e C v s + w i t 0 H z l Z Z i m E C m A P x p M z h j B R h k q I W t k 9 Y S l o U D z I w N K 3 Y n 2 S z v d U l K V L 3 R j N T c S w p a C t 8 2 k w Z c e D j Q X 7 n w u x O j V A o w k 5 w 7 x M K / 8 V x A i v n A T L l H G m U f a 7 K V P / y t q i M s x f g J s n 3 d X i 9 F X B G a j s + S p 1 W 3 e W N b b F a s q 9 Q T P E U N 1 Z 3 k b d Q L 2 U r N B Z j o u 9 / 7 l j S G z 2 k Z l t I J R 9 8 I p e h A Y 3 X 3 H j M h a L C W Z U 3 j A P x + L q q X d e w D 2 9 v R T I j P l y Z P 6 j C x d o b B T A D u S 2 P t m j K r h t n / u P D M c 7 S Z 3 q I p V v n Y 2 N g L I 5 s B p z + e 1 D d l S y a S w n x / a I C A o G E O w 0 x 7 v S P 4 t 2 C m n O E n D r G 0 d y I v R B O B l 0 a w u J y W 0 n V E 3 u L R M A 2 G N m W 3 C 6 M L 3 B 6 w p c x O w n k t r h Q 8 R w t n h w W l s r Z v G G U z t i q / x 0 y A N A T l W 3 A z j S L T B u Y 3 8 k Y d m Y k B h i / 1 7 6 s A D L X D b p B S a y s Z 8 J x U y H u C H f a h 4 l F B F C s U T t D / 9 9 / / g Y 6 f O E r T 0 z P s F 0 V Z U 7 k o W e + l x K T R q 4 4 P t 7 4 I m 1 Z / C e T G N V l L M j O e 4 X 8 9 + 9 w l C Q L 4 P b q 2 M C U b t B P Y E R W d Q D B Q 6 N W A z k V d Q U t N u w U I J v Q F i / e D A n K z 6 C C B k K 1 + n L R a 3 H m n H J D 8 a v b q M 4 H F S H 9 D j l C 4 u M z a c r C / X V K J Q j X P S a N 7 N N s H s K H Z D m v 1 m 1 / e p O s P P 6 Q f / + w f a X p h t 6 J c t q c B T B 1 7 4 5 V K s i 6 s F c W A x w j n N 7 K Z i z v p Y Z / E i q M d O T k P 1 h g R e c P o T K 1 5 y L 8 + Q 1 M N D W z e K f R s R i 9 k R F Q O n Z X Q 5 P 8 C c v N M 8 I G x 8 z 2 C C + h N a I d s F G d c V v R m m q L R G L m C + v e Q E W E + 9 o D v 8 g M x K S 2 v C K 1 i m Q a M G E v p z L I T W 5 a / l S y v P C 2 Q n q c 4 7 Q e E 7 W O c 8 I 3 n T t F / + s / / E z U F G 4 U B s E c S 0 M A 8 E R j V M x Z y m z k K b P M N 8 w P A K r 3 n K K t f D 2 u 6 V v Y 1 s j n p I I q U H G y t C M 3 S U X d c q m h l B h l z I V 0 7 1 V c V 7 y 9 p L X d 3 g m I L G A C e Q T 6 3 k R v Y 3 f A M B S y b b Z c C 8 v v Q k g y d l a R w k X + O V C M 4 7 W h F J r y v u a i z C b l 5 r K U u n q V B / y w l E i l 6 M J + h / / 3 / / H t 6 M r l I G 7 t f U j e b X / 3 D 7 T R 4 8 d u s J W 9 J Y O Y P A Q Q f k D 0 C k 9 J 8 m B 2 D S k E 6 N D k Q G I g c 9 w n m z / B 9 4 n 4 v D 2 b l d R e f C F p N y k 5 w e P 4 M P e b n N y a l + h Z M V n O G 6 J U 8 + i D q 2 e p t b K J r M 6 x l j F 3 r 8 X / l j I s W I x 5 p 0 F 9 k W m K 4 Y / o b a D x 5 p a p G N o c A v a 0 u r f C 7 e b G Y o v E 0 q b m c M I n 1 H 9 K W U j m P l K N D K C d 3 d b 8 / m H N u y v N 1 A N b H 5 u a m X J c j v 8 K X K o e 1 j X U a G D B K F R h j q w V C d / G I b r d 5 W f V B B b t I M / Y 0 M j E 9 O 0 v b 7 E f F Y j F 2 8 p m x P P V s F h m 2 N U / O 6 u 4 E P 9 H P X x T N Y 0 1 h 3 S X E D s Q j 3 J n y D A f t I r B k S j g h t M v n s p p N / P U s z 3 o X 1 j 8 y P G R 8 S 1 k W u 7 D u M r k k + W p z 1 N 5 S L 4 m V 8 a U b N H q q m V X G J D W 1 B K V H P N B e P 0 3 1 D b V 0 8 3 H p o M p X A e 7 / Q 1 u m h d k D E Q 1 o n P L y k C b p B C F y J m o k 2 J 7 r z o p G q m f B A s 3 h a m E h x V a N b O f J / 6 H o M Z t J U d v x V 8 X 8 g 9 + N p i k f U Z X e 6 w + K i c c d 2 e + y P x Q D D A r G w 4 I z m A C N e m b W + e + T N K 1 d 3 y T i c 6 Q 2 0 / T + 4 y 3 2 y S f Z / 8 2 K j x Z s C g p j 4 R G s Z z e F f b a Z m R k 5 p o l m n i P f i k q R N P a M 8 l A 8 l a P p T T d p b D L + I d H S 0 i L X 5 c h Q 7 l 7 9 b a e g G c w 1 Z O 5 i r c X E 8 U 6 V v p j 0 y O I n B R X q C q k U v 5 e Q g X K 3 s l 8 2 o T P V Z t R F 4 x N z 1 H m 8 l c L a F L / j Y r N g R D 4 T 8 P l S O T 0 8 C I 1 V a + z l l A n z j J R J k A U w S d K e G U 0 s T a B b k Q E 0 U J L v A F j g L Y W k Q p 2 s x F A 7 A 8 m J x W b 8 l Y x 0 a H M f X w c 7 x T v Y Q p y x H a / l 7 2 C L k z o 6 e f o 4 / c V 3 n 6 V X n 3 u b 0 s o F / p 3 C W o 1 N V P 4 + k N M C l P A P y P M / B j 5 8 4 q N 7 S 1 5 h p n 3 1 S 3 w b 2 J e p F F y 1 P H d I s O X / t J U 8 3 Z 7 z 0 t i u 4 T s y c D z 8 A 9 O 2 B 3 3 s e 8 X o n U c + a S C z u u u W d S 6 k P 6 l L r N E d / u G 6 T F y d 9 U m E b s m 9 Q a 3 H m i k 5 n q V r G 7 V 0 c q S D + g d H p C U 3 i D U Q q K G 5 u X n j V 0 y n 7 C 8 N D g 5 S 1 l Y M i w a k W I f M P d Z o e 2 W d h h B E s t 3 + 1 w m z i g K b D h S X b 5 j P S p w c k T 4 8 0 G T E C d m N L L n r P L I x W I a f 5 5 t 8 I h 2 t x W X o / A P f a z l 6 n 0 3 G W u p v u s C m G j u S u T h 5 N D / N 7 N y k 1 r o B 9 p 2 K G 3 M k m a m q b f a 8 C T C + 1 W e T H n p o 7 m L Z 4 g b m E A r 1 9 r r + g M D w U I z X 6 O c N h s R L 6 7 H s M D 7 P s A 3 v g 5 h l b E R n W D D s X w z G d 2 7 N 7 1 J H w x T N b Z 1 n G 3 + V 1 i P 6 V j j / H I B G O N 5 h j K F x H y p r I h f o k W k C Y X 6 q g x D U B w D b 9 U C 4 L s Q U e r J e Y C Y w S 9 j S 7 7 0 c X q 5 L U 7 W t R L 8 U c E m 7 4 b D 4 P q h 0 y E l J k F v c B G w w D Y 0 D 6 w a t G c w M H a z / d P f o N X t g O i v i 8 R i 7 F t V C 8 H C 5 8 q s q e b r d t L S j F G 3 r + X U B t K 2 I 2 s e d m C h z 7 6 i D 6 u o q 0 Y G G j + G F q W e U V P t a W A K t p a l x u j g I g H w r 3 G B 4 I 0 W f / P Y R X X 2 k R / j G 5 q / R f / / R P 9 C T W 5 v 7 m A l w W 3 b A s E O v 9 L S A z b X E u B E k M S C 5 b i Y z A a x t U n P s u E J U Q 2 O B m Q C j R V l J G K d y W y b P z k x g c H T a v T G X p O 7 G e d p J d F F f 8 z 1 q q C 7 e r f y P D b N Z j Y A v P z v O D M O a C N W x S g M z 0 p C y x 0 w A 9 r 6 a j b q L m A m o l J m A z + M F M z S f t B L a f u D M 2 M g c z j 1 o R J n x C h N h 5 0 D 8 B Y T B m N E A R N Z Q E o O d D 9 e 3 b A u f j J q a W r p z + 7 a E s y H 7 Q i z s A T A T 2 i V o u + W v 5 z C Y n J z S f S i s k E t / B K A w l v u A i w / v 7 k r t i R O w n W d u x q J B + A b 8 P T 6 q v b Q / T I 0 6 o V e e + z b 9 + 3 / 3 N z T 3 c J w i u 1 G q q W q l / / g 3 f 0 O n m s / Q v R s P i 0 0 3 h u y s Z 6 S b 2 D F m r 1 d i 3 y 1 w x k + J u w W m Q g s p A K U h U g r N q D r m o e y 2 / v 4 e L G H y f W D e W 4 r e Z B M l z B P k o o X t / Y S F k V w 0 K l w 7 G s Z p K 9 Z K j Y E V H m j s I F 6 I W P 5 z w J 7 i 5 D 1 a m j F M c x 9 J y 1 8 F 8 K l m t m a k x T X 5 X a R G y o y v D b J t K M O q e Z B P Z 5 p Y A D 7 r 6 e 2 l T C L i u D R x 6 Z l n R O t h R 8 5 M e E H o G E C X r z x r Y y A 7 z Q x W 5 r L m K o i W o p s V j i 0 j K l 1 C + T y J i W K p b g U u H M m e H 3 + s l 1 D b o W 1 p 5 B k 6 3 O C j B 3 p T 3 y j d u b Z N o 9 1 n a G s 1 R G N b 4 / R o e p r y f h u h I 8 J n b D t j B 5 I h 9 w B G N B I q A + e q e Q I 1 y m 6 p w l C 4 Y Z + i L w C a w G I w v o 0 I n j C s 9 U M r k L L E X + m p u 8 T H U C n J Z l K v g 9 m A n / e z a Q V M b V w W r Y S / s 1 s X m b m M / W P / m d C g L j L R 2 c b V A o w D N C s e 7 4 3 p f 7 8 O T G 4 c o 4 f L I 7 S 0 q 9 B E w k + P 7 y m i I c o B S y 3 u D u f J M M 0 9 0 C Q e m N d U O k X 3 x x b k f T t Q k 4 Z m r r 1 9 v T Q / P y / 9 A J P J B J u W W Q p h 7 W i A a Y K n N 8 e M 5 Q S U n R w E l N k X N b o E E v e T L N n L F + z 9 5 K e / p j d e f 3 F v q / k 9 4 F q c 6 f 1 A Y L c O M N d P / 6 9 f 0 p / / x + + J 6 n Q C A g R O C b T 3 l z y S O S 0 N 9 E o E H D K L W f L 1 6 o 5 w L L 0 t A Q 9 s S e J x + f S G K 2 z G Y C t Q a W p Z x 8 d w W E 4 w 8 c m k l 1 4 Z d d b U k O w g R s W V 4 + f F p t I / N 9 4 8 m p B 9 h I e G h 4 u k P I B 2 B R N f 8 4 4 W 5 Y B 1 u k t a h l z 1 B Z / N R L n i P w g E M B E 6 Y Z n A m h O i q X g f Y X P 7 R u k I n 6 O z a 0 u L v t G b v s a J P E q N v I Y P b Z q U s g b G 5 z 7 M T h w A m F o y J Y z X A j C T t Z + 4 F f g y 9 k J 9 4 / W X 2 P S L y + s i l G C m U m t a V o C Z A E S k U b p c C m A m D Z r C h l O o k Y F 2 K R O 9 8 / U U R k i i h z k X e X O 6 I 4 u t c c x 9 d d E h N s e D j D W U J B M Z d u t A t B C 9 5 E w c b V M l p c g J Y C j U G P 1 L Y y Y A R N O N e j Q H / D G Z C U B J y Q f p K m G m 7 B 2 N t J B B T z x + 5 Y g Z 2 g k + F M L o J h R L y 2 4 7 M w H 4 D Z g J 4 X f z N e Y d G R 1 r q 2 v F J i Q W h z f 2 H w M M s 7 m 5 I Q x t P q z A 8 Y A i q o j d Y E Y x H E d 1 m Q n r S Y F p U O r 9 o 5 / 9 R h j p 2 t U v S 2 o R O 1 L j p R n E j r e / / x J 9 + t l V 4 5 U z N h M 8 K O A 8 + E H I Y m A T T 0 o O r A E H J x h j n t 3 M U m I s o W s g N h V 3 U 6 s 8 i M X C A Q E M 9 F y v R v o N z E c e 7 0 5 L Q e J 2 A o F f 5 / N 9 y t q r p N n 4 z 4 j n h 3 R i q q 4 K i D 9 h x Y f j X 4 9 p 9 z S A W f l J d R V t e D 1 C b 9 m H P M 5 l x g 9 0 h w V k b G J n E j W 6 S J k E X Q p g Q D v N 4 i c d n Z 1 8 H F U Y x g S 2 4 7 E r D J y r q U l f x t l h M 3 F + T j c v r c y 1 v L R E r v W t U B 7 p M u b 1 5 B P 8 3 L I 3 r v Q j Y G G 7 v B 6 h a G K C m u p 7 q K 2 5 R K T v K a G x n 6 P U K 7 S 4 u E T x j J t a g 3 7 H x F l B i r U G T A L L 3 k O z 7 D S i e e J h Y P b U w w 4 e T p O R C 6 t 6 O 7 Q a D / l H D C b B m P N f Z C U 4 9 P s Q 6 P 3 z / r j S / j D A 3 l 4 g o G w 2 J y k 6 M E / N A M S / B E B Q v V 7 H p r i x F m o H C D / C A g F t 6 c I 7 O 9 T I R A 6 C h g l o z u P 0 9 J R E + G b Y F z 9 6 5 C g 1 t T T T 7 M y s b C N k B Y 7 1 Z O w J B d n H g p + F d S 4 A x 8 t i 8 7 c T B b o A g 3 m 9 B c H z 6 O F D a U w 0 M m q s o / I Y I p F B C b C k L m q j Y A w u G H Y 9 o r B f p X / o T w U o s k H U F N J 3 0 8 r e 1 N 8 X T T a n k r p a z N F W x G + z R i g H n 0 u y 0 G / f v E t H B z v o + s 2 H t L a + Z X z I Y H N u K z I j Z h q i c N L T 3 G L 6 e R x S j p y A A c Q D n Z R c W H f C v d u Y C f t Y A d i Z s e Z c N f l H L R q H / 4 K Z s l M Z 2 o k V / w 7 r X M C / Z G Y C 3 n n s p f d v h + j j q Y B o h 3 9 J z A T w j N A H 0 S q a u c u s Z T F u z N x O z F c 8 E a d H j + 7 v V X / j P a s J i M X e t r Z W e v 6 F F y g S i 9 L Y 4 z H q t 2 T 2 m M D v j h 0 / J h s U I F k B x 9 j Y Q B N 5 J s m T C m V 3 W P s g r 4 q v y e q z A c m a 4 8 K g k Z Q e 2 s c a V I 2 P h b O 9 L x / 2 9 l G M c C K Q S D I z 7 e T J 3 e W i J 4 8 m q H e w h 3 z L f v K O s q Z g f 8 u 6 5 Q x y r 5 T D d C g F + H r v 3 L s n G q m F J Q m y 2 r e W Q n R v Y o b e f O H 5 w v q Q A 5 C g K g k L L j c p Z q o Q T D + P R t H M B p t t x l Z 6 N i C T H S 2 d s R 9 U t b d Q d B P P b P O g N F E o s U 7 N g e I 8 Q v Q 0 Q J U o K k M h b D I s J P w X A 4 V 0 J s b X F R X 7 V x T w V l u K c o 1 p W g 4 / l N d I g t 7 Z 2 a Y d d Y p 6 G 8 / u 7 X O r 5 v I 0 3 H a J m Y Q Z I Z s R 8 2 4 v 0 M A T Z h e c T p i Z m W Z t h f 6 T x d Y R F r i x J m c C / j V c A m g t X A u U g c / r p f a O 9 v 0 M h T R 5 d z N a / y r U 6 N 6 W B F j 0 i E Z I 8 O M P P 6 U f / s W f g W E P B 5 y B f 4 P k S D O f S 0 x J J s b o n T h t N W 7 S Y O s I 5 b 0 q h d Z C 5 K 5 3 O d b r l 0 O C z c C 9 f h Q 5 / h 3 U r l W o R H l w z W 1 A W d P N 7 l 4 n 7 G X l 8 w S o t U b P X s D A w 1 f c 2 Y 2 z Y x y g x h q F t p J e G m i v p c V t R c L z b d Y S a 3 6 a m k x R 1 V F d U v 4 r Q / 1 h 8 I y y T L u t c 8 Y r n k Z 3 D 6 2 v r Z I / y J a G Y b I n w j m q a d S j G c 3 e I 0 y 3 Z f K q S i C Z S F B 1 w L l W L j v B J t 8 R n R 4 X Q i 7 q a 9 b Z J s o a s E Z + w 8 K d t e g + h g K Q 0 D o W S V B V d o M d r R V K p d O E X S K Q v 1 f S t z E g L Y V Z m 1 m R C 2 v k Z q 0 n 2 g w 0 b Q m A L c 2 u U F N 7 4 9 5 m 2 b / 8 9 Q f 0 0 g s X q L a m h m L x u B A 5 b F V / o E H q f B C N O t K 2 X 2 v t x F 3 M A L Z b Q R g d e X S W F C R B z E 0 7 t M o a z k s f f X K V m t v 7 2 M m c k / S l b 7 5 5 m R 3 3 K t k s A S k v Y L B 8 / S g N N e t S L 5 e P U 7 W v u C H B M t 9 z c D 1 J n / s P 2 a j g X 1 E x X s j E a K v 3 n j w P V n V T O L U s J R z Z F P Y E d t H O S o a a e 3 X B 1 u o / x r R 6 c F W B F U h T w h 6 + 1 d V l 6 u W Y j N i o I c W P h H C F j r Z n J U 0 K m x b W G u 3 i 9 j E U 2 s t 2 x M 5 S v D Y q 6 R S j 7 H R h / 9 0 T J 4 6 z J D C + d B C Y 3 p F 9 4 b K 0 / M I C q 7 t + v 8 Z Z X V 1 j B z I g J f L Y Q C 3 m C s u + S d P T 8 3 T k y J D c 5 G 9 / 8 z 5 d f v 4 Z V s f 1 1 M C S x 2 O 1 s w y U Y j Q n b G 9 s 0 9 V 7 k 3 T 5 w i g F + X g 5 L S c 2 t B M g U G 7 c u C W Z E Z d f u C x M h X G w m w X Q k J 9 N / a u G + k P i R a a L z Q G 9 t M e E o n i k h Z g 8 d y s i g N W 0 Q q P d l + S 9 U j A L W s 3 d W M B Q G 6 k x 6 g 2 e Z b O + 9 D y u 7 7 q o e V 2 l 3 e Y d a a X d 3 d 0 l p u V e Y K S Y o f L 0 x e N b p G 6 l J T 8 K a x Y o B M S W l 4 j 9 t y R a 9 x U e V g o 1 q r K W K m Y E d S N P Y f c O r a 9 v M M M e o 3 z Y Q 6 6 g Y Z Z Z A E 2 R S q Q o y Q P 3 u 9 9 / T N / 5 9 q v U 1 B h k j a J Q a H t b D w i w 6 d b e a F T H l c H i 2 g 6 5 l n k g L n R X Z F e b 0 P g k c w v z s i K O B E 2 0 A C 5 C 2 k X v T J d Z Q P l X f C 0 I K m n q 7 5 y m Z K 6 w F 3 T A 1 0 j x 3 C p b + R C K L k r F M 3 S s 7 3 m E E v Q v M J b D j 6 g 7 e N J 4 V W C o f u z p x H Q E h s C W t l j k N 5 m s F P B d d Y Y Z u I 8 5 Z o 0 F b J x o 3 j c r w r Z o O 5 t E J E m x 7 S g d b z 5 D Y d c K d f Y 3 U W N d G z t c P v r i i y 9 p q I k 1 B r Y Z e Q o o f r 7 o m E q K r 3 C T S K T F P l E w y 1 D + g H Z f A t s p I H l 8 V T 5 p G X X 8 2 L B s w P X x R 5 / S r d v 3 q X 9 w U N a N P v j 4 m m S 2 f 3 n l c + r o a K U v J n M 0 0 K a v n g O Q X J M L 2 2 z u R a j v Z J 8 M 3 G G A 7 y M 7 B M V u n / C 5 0 d f d q t U m N 9 m M t F X 3 / i u + f q T y H t q M t l I f C 9 l M d Y w S 8 Q R d e e 8 h 7 b I J t j C 5 I f V p C 0 + i 7 A N n y J X 3 s i u h + 0 S h + D x h 2 x l U g 4 N x o D y A p o B e O Q H / J 5 x Y k X n 2 e + r I i / b f D g A d I R i x m d 2 k 2 v o a 8 j S 6 p X A 2 l G u l / s b a Y g 2 1 t L R M z S 0 t F M t U U S x 7 X d 4 b a L w k J x k b G 6 e 2 b B s 1 n y n d G w B c X 4 6 7 Y w 8 T V H t K v 0 G U p q O a F u 3 F U M 7 R 3 Y U t 9 5 n I y 6 Q P W Y G b k v Z n B l / A 1 / F 6 v F R V 7 Z f n y V R W / v Z 0 t 4 u G v X J 9 j P 7 0 O y 9 R c 7 B Z / 8 F B C 8 F l g B I W b E f T 1 t 4 m D f + x 0 n 5 j K U i a 8 q 8 a 6 o + J y 8 o a z X n v U 0 / w z J 5 v / 3 j p M x p u v 0 i Z l E a T M 4 9 p Y 2 V X O n n F c k z b N Y P y P V M 7 A S a 9 Q k h P r F 6 j O m Y S o D d 4 j k 2 / / f O p M x R b W 0 Y E E T D p P j 6 Z p / 8 f W V z E N O 1 w w t 0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 N a m e = " (0@  1 "   G u i d = " 8 c f 6 2 0 6 3 - 3 8 0 6 - 4 5 2 d - 8 8 c 4 - 2 6 3 6 e b 4 5 3 7 9 2 "   R e v = " 1 "   R e v G u i d = " 4 2 6 8 9 e 5 a - 7 8 d 9 - 4 f 9 9 - a 8 3 5 - e 9 1 4 d 5 5 4 1 7 6 f " 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8D0D2D6B-18B4-48D2-B359-9C42B962B95A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EB9FADF2-BACA-4025-AD70-D8F643F84F9F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№1</vt:lpstr>
      <vt:lpstr>№2</vt:lpstr>
      <vt:lpstr>№3</vt:lpstr>
      <vt:lpstr>№4</vt:lpstr>
      <vt:lpstr>№5</vt:lpstr>
      <vt:lpstr>№6</vt:lpstr>
      <vt:lpstr>№7</vt:lpstr>
      <vt:lpstr>№8</vt:lpstr>
      <vt:lpstr>№9</vt:lpstr>
      <vt:lpstr>№10</vt:lpstr>
      <vt:lpstr>№11</vt:lpstr>
      <vt:lpstr>№12</vt:lpstr>
      <vt:lpstr>№13</vt:lpstr>
      <vt:lpstr>№14</vt:lpstr>
      <vt:lpstr>№15</vt:lpstr>
      <vt:lpstr>№16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ANDREY</dc:creator>
  <cp:keywords/>
  <dc:description/>
  <cp:lastModifiedBy>Сюх Андрій Васильович</cp:lastModifiedBy>
  <cp:revision/>
  <dcterms:created xsi:type="dcterms:W3CDTF">2018-11-28T19:04:19Z</dcterms:created>
  <dcterms:modified xsi:type="dcterms:W3CDTF">2023-11-30T19:04:24Z</dcterms:modified>
  <cp:category/>
  <cp:contentStatus/>
</cp:coreProperties>
</file>