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560d79d5e64ffa/Lesson/Excel/Урок №3 Автозаповнення клітинок в Excel/"/>
    </mc:Choice>
  </mc:AlternateContent>
  <xr:revisionPtr revIDLastSave="526" documentId="13_ncr:1_{D3BFFEF6-0F54-422C-AAE6-93DD36A96A67}" xr6:coauthVersionLast="47" xr6:coauthVersionMax="47" xr10:uidLastSave="{BECCC13B-3457-4522-909B-1ACA5E361BD6}"/>
  <bookViews>
    <workbookView xWindow="28680" yWindow="270" windowWidth="25440" windowHeight="15270" xr2:uid="{6AADD966-AC24-43B9-86B0-35EB3A1613B4}"/>
  </bookViews>
  <sheets>
    <sheet name="№1" sheetId="3" r:id="rId1"/>
    <sheet name="№2" sheetId="6" r:id="rId2"/>
    <sheet name="№3" sheetId="5" r:id="rId3"/>
    <sheet name="№4" sheetId="4" r:id="rId4"/>
    <sheet name="№5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6" l="1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</calcChain>
</file>

<file path=xl/sharedStrings.xml><?xml version="1.0" encoding="utf-8"?>
<sst xmlns="http://schemas.openxmlformats.org/spreadsheetml/2006/main" count="82" uniqueCount="76">
  <si>
    <t>Графік прийому співробітників</t>
  </si>
  <si>
    <t>№</t>
  </si>
  <si>
    <t>Прізвище І.Б.</t>
  </si>
  <si>
    <t>Час прийому</t>
  </si>
  <si>
    <t>Відважний В.В.</t>
  </si>
  <si>
    <t>Вродливий В.В.</t>
  </si>
  <si>
    <t>Зухвалий З.З.</t>
  </si>
  <si>
    <t>Кмітливий К.К.</t>
  </si>
  <si>
    <t>Корисний К.К.</t>
  </si>
  <si>
    <t>Культурний К.К.</t>
  </si>
  <si>
    <t>Надійний Н.Н.</t>
  </si>
  <si>
    <t>Пильний П.П</t>
  </si>
  <si>
    <t>Розумний Р.Р.</t>
  </si>
  <si>
    <t>Романтичний Р.Р.</t>
  </si>
  <si>
    <t>Сміливий С.С.</t>
  </si>
  <si>
    <t>Тямущий Т.Т.</t>
  </si>
  <si>
    <t>Хоробрий Х.Х.</t>
  </si>
  <si>
    <t>Чарівний Ч.Ч.</t>
  </si>
  <si>
    <t>Робота по змінах</t>
  </si>
  <si>
    <t>Зміна</t>
  </si>
  <si>
    <t>Приємний П.П.</t>
  </si>
  <si>
    <t>n</t>
  </si>
  <si>
    <t>План продажів контрактів на рік</t>
  </si>
  <si>
    <t>Місяць</t>
  </si>
  <si>
    <t xml:space="preserve"> відношенню до значення попереднього місяця.</t>
  </si>
  <si>
    <t>План роботи на місяць</t>
  </si>
  <si>
    <t>Дата</t>
  </si>
  <si>
    <t>День
 тижня</t>
  </si>
  <si>
    <t>Час початку
 роботи</t>
  </si>
  <si>
    <t xml:space="preserve"> стовпчик виключно робочими днями (виключити суботу та неділю);</t>
  </si>
  <si>
    <t xml:space="preserve"> клітинки рядка назвами робочих днів по порядку;</t>
  </si>
  <si>
    <t xml:space="preserve"> Час початку роботи для всіх днів тижня однаковий;</t>
  </si>
  <si>
    <t>Прізвище І.Б.
(отримане)</t>
  </si>
  <si>
    <t>Прізвище І.Б.
(павильно)</t>
  </si>
  <si>
    <t>сміливий с.с.</t>
  </si>
  <si>
    <t>хоробрий х.х.</t>
  </si>
  <si>
    <t>розумний р.р.</t>
  </si>
  <si>
    <t>кмітливий к.к.</t>
  </si>
  <si>
    <t>тямущий т.т.</t>
  </si>
  <si>
    <t>пильний п.п</t>
  </si>
  <si>
    <t>вродливий в.в.</t>
  </si>
  <si>
    <t>відважний в.в.</t>
  </si>
  <si>
    <t>зухвалий з.з.</t>
  </si>
  <si>
    <t>корисний к.к.</t>
  </si>
  <si>
    <t>надійний н.н.</t>
  </si>
  <si>
    <t>культурний к.к.</t>
  </si>
  <si>
    <t>романтичний р.р.</t>
  </si>
  <si>
    <t>чарівний ч.ч.</t>
  </si>
  <si>
    <r>
      <rPr>
        <b/>
        <i/>
        <sz val="14"/>
        <color rgb="FFFF5050"/>
        <rFont val="Calibri"/>
        <family val="2"/>
        <scheme val="minor"/>
      </rPr>
      <t>Завдання:</t>
    </r>
    <r>
      <rPr>
        <i/>
        <sz val="14"/>
        <color rgb="FFFF5050"/>
        <rFont val="Calibri"/>
        <family val="2"/>
        <scheme val="minor"/>
      </rPr>
      <t xml:space="preserve"> </t>
    </r>
    <r>
      <rPr>
        <i/>
        <sz val="14"/>
        <color rgb="FF008000"/>
        <rFont val="Calibri"/>
        <family val="2"/>
        <scheme val="minor"/>
      </rPr>
      <t>заповнити таблицю "Графік прийому співробітників".</t>
    </r>
  </si>
  <si>
    <r>
      <t xml:space="preserve"> - в стовпець </t>
    </r>
    <r>
      <rPr>
        <b/>
        <i/>
        <sz val="14"/>
        <color rgb="FFFF5050"/>
        <rFont val="Calibri"/>
        <family val="2"/>
        <scheme val="minor"/>
      </rPr>
      <t>B</t>
    </r>
    <r>
      <rPr>
        <i/>
        <sz val="14"/>
        <color rgb="FFFF5050"/>
        <rFont val="Calibri"/>
        <family val="2"/>
        <scheme val="minor"/>
      </rPr>
      <t xml:space="preserve"> </t>
    </r>
    <r>
      <rPr>
        <i/>
        <sz val="14"/>
        <color rgb="FF008000"/>
        <rFont val="Calibri"/>
        <family val="2"/>
        <scheme val="minor"/>
      </rPr>
      <t>виставити нумерацію;</t>
    </r>
  </si>
  <si>
    <r>
      <t xml:space="preserve"> - в стовпець </t>
    </r>
    <r>
      <rPr>
        <b/>
        <i/>
        <sz val="14"/>
        <color rgb="FFFF5050"/>
        <rFont val="Calibri"/>
        <family val="2"/>
        <scheme val="minor"/>
      </rPr>
      <t>D</t>
    </r>
    <r>
      <rPr>
        <i/>
        <sz val="14"/>
        <color rgb="FFFF5050"/>
        <rFont val="Calibri"/>
        <family val="2"/>
        <scheme val="minor"/>
      </rPr>
      <t xml:space="preserve"> </t>
    </r>
    <r>
      <rPr>
        <i/>
        <sz val="14"/>
        <color rgb="FF008000"/>
        <rFont val="Calibri"/>
        <family val="2"/>
        <scheme val="minor"/>
      </rPr>
      <t xml:space="preserve">вивести час прийому, якщо перший співробітник </t>
    </r>
  </si>
  <si>
    <r>
      <t xml:space="preserve"> приходить об </t>
    </r>
    <r>
      <rPr>
        <b/>
        <i/>
        <sz val="14"/>
        <color rgb="FFFF5050"/>
        <rFont val="Calibri"/>
        <family val="2"/>
        <scheme val="minor"/>
      </rPr>
      <t>11 годині</t>
    </r>
    <r>
      <rPr>
        <i/>
        <sz val="14"/>
        <color rgb="FF008000"/>
        <rFont val="Calibri"/>
        <family val="2"/>
        <scheme val="minor"/>
      </rPr>
      <t>, а на кожного  наступного співробітника</t>
    </r>
  </si>
  <si>
    <r>
      <t xml:space="preserve">Завдання: </t>
    </r>
    <r>
      <rPr>
        <i/>
        <sz val="14"/>
        <color rgb="FF008000"/>
        <rFont val="Calibri"/>
        <family val="2"/>
        <scheme val="minor"/>
      </rPr>
      <t>створити графік роботи "Робота по змінах".</t>
    </r>
  </si>
  <si>
    <r>
      <t xml:space="preserve"> - </t>
    </r>
    <r>
      <rPr>
        <b/>
        <i/>
        <sz val="14"/>
        <color rgb="FFFF5050"/>
        <rFont val="Calibri"/>
        <family val="2"/>
        <scheme val="minor"/>
      </rPr>
      <t>1 зміна</t>
    </r>
    <r>
      <rPr>
        <b/>
        <i/>
        <sz val="14"/>
        <color rgb="FF008000"/>
        <rFont val="Calibri"/>
        <family val="2"/>
        <scheme val="minor"/>
      </rPr>
      <t xml:space="preserve">: </t>
    </r>
    <r>
      <rPr>
        <i/>
        <sz val="14"/>
        <color rgb="FF008000"/>
        <rFont val="Calibri"/>
        <family val="2"/>
        <scheme val="minor"/>
      </rPr>
      <t>перші 3 дні працює, далі 3 дні відпочиває.</t>
    </r>
  </si>
  <si>
    <r>
      <t xml:space="preserve"> - </t>
    </r>
    <r>
      <rPr>
        <b/>
        <i/>
        <sz val="14"/>
        <color rgb="FFFF5050"/>
        <rFont val="Calibri"/>
        <family val="2"/>
        <scheme val="minor"/>
      </rPr>
      <t>2 зміна</t>
    </r>
    <r>
      <rPr>
        <b/>
        <i/>
        <sz val="14"/>
        <color rgb="FF008000"/>
        <rFont val="Calibri"/>
        <family val="2"/>
        <scheme val="minor"/>
      </rPr>
      <t xml:space="preserve">: </t>
    </r>
    <r>
      <rPr>
        <i/>
        <sz val="14"/>
        <color rgb="FF008000"/>
        <rFont val="Calibri"/>
        <family val="2"/>
        <scheme val="minor"/>
      </rPr>
      <t>перші 3 дні відпочиває, далі 3 дні працює.</t>
    </r>
  </si>
  <si>
    <r>
      <t xml:space="preserve">Заповнення робити символом-зразком з клітинки </t>
    </r>
    <r>
      <rPr>
        <b/>
        <i/>
        <sz val="14"/>
        <color rgb="FFFF5050"/>
        <rFont val="Calibri"/>
        <family val="2"/>
        <scheme val="minor"/>
      </rPr>
      <t>В9</t>
    </r>
    <r>
      <rPr>
        <i/>
        <sz val="14"/>
        <color rgb="FF008000"/>
        <rFont val="Calibri"/>
        <family val="2"/>
        <scheme val="minor"/>
      </rPr>
      <t>.</t>
    </r>
  </si>
  <si>
    <r>
      <t xml:space="preserve">Завдання: </t>
    </r>
    <r>
      <rPr>
        <i/>
        <sz val="14"/>
        <color rgb="FF008000"/>
        <rFont val="Calibri"/>
        <family val="2"/>
        <scheme val="minor"/>
      </rPr>
      <t>заповнити таблицю "План продажів контрактів на рік".</t>
    </r>
  </si>
  <si>
    <r>
      <t xml:space="preserve"> - в клітинку </t>
    </r>
    <r>
      <rPr>
        <b/>
        <i/>
        <sz val="14"/>
        <color rgb="FFFF5050"/>
        <rFont val="Calibri"/>
        <family val="2"/>
        <scheme val="minor"/>
      </rPr>
      <t>B4</t>
    </r>
    <r>
      <rPr>
        <i/>
        <sz val="14"/>
        <color rgb="FF008000"/>
        <rFont val="Calibri"/>
        <family val="2"/>
        <scheme val="minor"/>
      </rPr>
      <t xml:space="preserve"> ввести назву 1-го місяця і заповнити стовпець;</t>
    </r>
  </si>
  <si>
    <r>
      <t xml:space="preserve"> - в клітинку </t>
    </r>
    <r>
      <rPr>
        <b/>
        <i/>
        <sz val="14"/>
        <color rgb="FFFF5050"/>
        <rFont val="Calibri"/>
        <family val="2"/>
        <scheme val="minor"/>
      </rPr>
      <t>C4</t>
    </r>
    <r>
      <rPr>
        <i/>
        <sz val="14"/>
        <color rgb="FF008000"/>
        <rFont val="Calibri"/>
        <family val="2"/>
        <scheme val="minor"/>
      </rPr>
      <t xml:space="preserve"> ввести заплановану кількість продажів - </t>
    </r>
    <r>
      <rPr>
        <b/>
        <i/>
        <sz val="14"/>
        <color rgb="FFFF5050"/>
        <rFont val="Calibri"/>
        <family val="2"/>
        <scheme val="minor"/>
      </rPr>
      <t>2200</t>
    </r>
    <r>
      <rPr>
        <i/>
        <sz val="14"/>
        <color rgb="FF008000"/>
        <rFont val="Calibri"/>
        <family val="2"/>
        <scheme val="minor"/>
      </rPr>
      <t xml:space="preserve">. Кожен </t>
    </r>
  </si>
  <si>
    <r>
      <t xml:space="preserve"> наступний місяць очікується збільшення кількості  продажів </t>
    </r>
    <r>
      <rPr>
        <b/>
        <i/>
        <sz val="14"/>
        <color rgb="FFFF5050"/>
        <rFont val="Calibri"/>
        <family val="2"/>
        <scheme val="minor"/>
      </rPr>
      <t>у 2 рази</t>
    </r>
    <r>
      <rPr>
        <i/>
        <sz val="14"/>
        <color rgb="FF008000"/>
        <rFont val="Calibri"/>
        <family val="2"/>
        <scheme val="minor"/>
      </rPr>
      <t xml:space="preserve"> по </t>
    </r>
  </si>
  <si>
    <r>
      <rPr>
        <b/>
        <i/>
        <sz val="14"/>
        <color rgb="FFFF5050"/>
        <rFont val="Calibri"/>
        <family val="2"/>
        <scheme val="minor"/>
      </rPr>
      <t>Завдання:</t>
    </r>
    <r>
      <rPr>
        <i/>
        <sz val="14"/>
        <color rgb="FFFF5050"/>
        <rFont val="Calibri"/>
        <family val="2"/>
        <scheme val="minor"/>
      </rPr>
      <t xml:space="preserve"> </t>
    </r>
    <r>
      <rPr>
        <i/>
        <sz val="14"/>
        <color rgb="FF008000"/>
        <rFont val="Calibri"/>
        <family val="2"/>
        <scheme val="minor"/>
      </rPr>
      <t>заповнити електрону таблицю "План роботи на місяць".</t>
    </r>
  </si>
  <si>
    <r>
      <t xml:space="preserve"> - в клітинку </t>
    </r>
    <r>
      <rPr>
        <b/>
        <i/>
        <sz val="14"/>
        <color rgb="FFFF5050"/>
        <rFont val="Calibri"/>
        <family val="2"/>
        <scheme val="minor"/>
      </rPr>
      <t>B4</t>
    </r>
    <r>
      <rPr>
        <i/>
        <sz val="14"/>
        <color rgb="FF008000"/>
        <rFont val="Calibri"/>
        <family val="2"/>
        <scheme val="minor"/>
      </rPr>
      <t xml:space="preserve"> ввести дату найближчого понеділка і заповнити</t>
    </r>
  </si>
  <si>
    <r>
      <t xml:space="preserve"> - в клітинку </t>
    </r>
    <r>
      <rPr>
        <b/>
        <i/>
        <sz val="14"/>
        <color rgb="FFFF5050"/>
        <rFont val="Calibri"/>
        <family val="2"/>
        <scheme val="minor"/>
      </rPr>
      <t>C4</t>
    </r>
    <r>
      <rPr>
        <i/>
        <sz val="14"/>
        <color rgb="FF008000"/>
        <rFont val="Calibri"/>
        <family val="2"/>
        <scheme val="minor"/>
      </rPr>
      <t xml:space="preserve"> ввести відповідний день тижня (</t>
    </r>
    <r>
      <rPr>
        <b/>
        <i/>
        <sz val="14"/>
        <color rgb="FFFF5050"/>
        <rFont val="Calibri"/>
        <family val="2"/>
        <scheme val="minor"/>
      </rPr>
      <t>понеділок</t>
    </r>
    <r>
      <rPr>
        <i/>
        <sz val="14"/>
        <color rgb="FF008000"/>
        <rFont val="Calibri"/>
        <family val="2"/>
        <scheme val="minor"/>
      </rPr>
      <t>) і заповнити</t>
    </r>
  </si>
  <si>
    <r>
      <t xml:space="preserve"> - в клітинку </t>
    </r>
    <r>
      <rPr>
        <b/>
        <i/>
        <sz val="14"/>
        <color rgb="FFFF5050"/>
        <rFont val="Calibri"/>
        <family val="2"/>
        <scheme val="minor"/>
      </rPr>
      <t>D4</t>
    </r>
    <r>
      <rPr>
        <i/>
        <sz val="14"/>
        <color rgb="FF008000"/>
        <rFont val="Calibri"/>
        <family val="2"/>
        <scheme val="minor"/>
      </rPr>
      <t xml:space="preserve"> ввести час початку роботи - </t>
    </r>
    <r>
      <rPr>
        <b/>
        <i/>
        <sz val="14"/>
        <color rgb="FFFF5050"/>
        <rFont val="Calibri"/>
        <family val="2"/>
        <scheme val="minor"/>
      </rPr>
      <t>9 година ранку</t>
    </r>
    <r>
      <rPr>
        <i/>
        <sz val="14"/>
        <color rgb="FF008000"/>
        <rFont val="Calibri"/>
        <family val="2"/>
        <scheme val="minor"/>
      </rPr>
      <t>.</t>
    </r>
  </si>
  <si>
    <r>
      <t xml:space="preserve"> - в клітинку </t>
    </r>
    <r>
      <rPr>
        <b/>
        <i/>
        <sz val="14"/>
        <color rgb="FFFF5050"/>
        <rFont val="Calibri"/>
        <family val="2"/>
        <scheme val="minor"/>
      </rPr>
      <t>E4</t>
    </r>
    <r>
      <rPr>
        <i/>
        <sz val="14"/>
        <color rgb="FF008000"/>
        <rFont val="Calibri"/>
        <family val="2"/>
        <scheme val="minor"/>
      </rPr>
      <t xml:space="preserve"> ввести очікувану кількість продажів - </t>
    </r>
    <r>
      <rPr>
        <b/>
        <i/>
        <sz val="14"/>
        <color rgb="FFFF5050"/>
        <rFont val="Calibri"/>
        <family val="2"/>
        <scheme val="minor"/>
      </rPr>
      <t>500 од</t>
    </r>
    <r>
      <rPr>
        <i/>
        <sz val="14"/>
        <color rgb="FF008000"/>
        <rFont val="Calibri"/>
        <family val="2"/>
        <scheme val="minor"/>
      </rPr>
      <t>.</t>
    </r>
  </si>
  <si>
    <r>
      <t xml:space="preserve"> Кожен день планується зростання продажів на </t>
    </r>
    <r>
      <rPr>
        <b/>
        <i/>
        <sz val="14"/>
        <color rgb="FFFF5050"/>
        <rFont val="Calibri"/>
        <family val="2"/>
        <scheme val="minor"/>
      </rPr>
      <t>10%</t>
    </r>
    <r>
      <rPr>
        <i/>
        <sz val="14"/>
        <color rgb="FFFF5050"/>
        <rFont val="Calibri"/>
        <family val="2"/>
        <scheme val="minor"/>
      </rPr>
      <t xml:space="preserve"> </t>
    </r>
    <r>
      <rPr>
        <i/>
        <sz val="14"/>
        <color rgb="FF008000"/>
        <rFont val="Calibri"/>
        <family val="2"/>
        <scheme val="minor"/>
      </rPr>
      <t>від першого дня.</t>
    </r>
  </si>
  <si>
    <r>
      <t xml:space="preserve"> - в клітинку </t>
    </r>
    <r>
      <rPr>
        <b/>
        <i/>
        <sz val="14"/>
        <color rgb="FFFF5050"/>
        <rFont val="Calibri"/>
        <family val="2"/>
        <scheme val="minor"/>
      </rPr>
      <t>F4</t>
    </r>
    <r>
      <rPr>
        <i/>
        <sz val="14"/>
        <color rgb="FF008000"/>
        <rFont val="Calibri"/>
        <family val="2"/>
        <scheme val="minor"/>
      </rPr>
      <t xml:space="preserve"> ввести плановану кількість повернень - </t>
    </r>
    <r>
      <rPr>
        <b/>
        <i/>
        <sz val="14"/>
        <color rgb="FFFF5050"/>
        <rFont val="Calibri"/>
        <family val="2"/>
        <scheme val="minor"/>
      </rPr>
      <t>75 од</t>
    </r>
    <r>
      <rPr>
        <i/>
        <sz val="14"/>
        <color rgb="FF008000"/>
        <rFont val="Calibri"/>
        <family val="2"/>
        <scheme val="minor"/>
      </rPr>
      <t>.</t>
    </r>
  </si>
  <si>
    <r>
      <t xml:space="preserve"> Очікуване зменшення повернення щодня на </t>
    </r>
    <r>
      <rPr>
        <b/>
        <i/>
        <sz val="14"/>
        <color rgb="FFFF5050"/>
        <rFont val="Calibri"/>
        <family val="2"/>
        <scheme val="minor"/>
      </rPr>
      <t>3 од</t>
    </r>
    <r>
      <rPr>
        <i/>
        <sz val="14"/>
        <color rgb="FF008000"/>
        <rFont val="Calibri"/>
        <family val="2"/>
        <scheme val="minor"/>
      </rPr>
      <t>.</t>
    </r>
  </si>
  <si>
    <r>
      <rPr>
        <b/>
        <i/>
        <sz val="14"/>
        <color rgb="FFFF5050"/>
        <rFont val="Calibri"/>
        <family val="2"/>
        <scheme val="minor"/>
      </rPr>
      <t>Завдання:</t>
    </r>
    <r>
      <rPr>
        <i/>
        <sz val="14"/>
        <color rgb="FFFF5050"/>
        <rFont val="Calibri"/>
        <family val="2"/>
        <scheme val="minor"/>
      </rPr>
      <t xml:space="preserve"> </t>
    </r>
    <r>
      <rPr>
        <i/>
        <sz val="14"/>
        <color rgb="FF008000"/>
        <rFont val="Calibri"/>
        <family val="2"/>
        <scheme val="minor"/>
      </rPr>
      <t>виконати форматування ПІБ працівників.</t>
    </r>
  </si>
  <si>
    <r>
      <t xml:space="preserve"> - вести у стовпець </t>
    </r>
    <r>
      <rPr>
        <b/>
        <i/>
        <sz val="14"/>
        <color rgb="FFFF5050"/>
        <rFont val="Calibri"/>
        <family val="2"/>
        <scheme val="minor"/>
      </rPr>
      <t>С</t>
    </r>
    <r>
      <rPr>
        <i/>
        <sz val="14"/>
        <color rgb="FFFF5050"/>
        <rFont val="Calibri"/>
        <family val="2"/>
        <scheme val="minor"/>
      </rPr>
      <t xml:space="preserve"> </t>
    </r>
    <r>
      <rPr>
        <i/>
        <sz val="14"/>
        <color rgb="FF008000"/>
        <rFont val="Calibri"/>
        <family val="2"/>
        <scheme val="minor"/>
      </rPr>
      <t>відповідно відформатовані дані працівників (</t>
    </r>
    <r>
      <rPr>
        <b/>
        <i/>
        <sz val="14"/>
        <color rgb="FFFF5050"/>
        <rFont val="Calibri"/>
        <family val="2"/>
        <scheme val="minor"/>
      </rPr>
      <t>Сміливий С.С.</t>
    </r>
    <r>
      <rPr>
        <i/>
        <sz val="14"/>
        <color rgb="FF008000"/>
        <rFont val="Calibri"/>
        <family val="2"/>
        <scheme val="minor"/>
      </rPr>
      <t>).</t>
    </r>
  </si>
  <si>
    <r>
      <t xml:space="preserve"> - вести у стовбець </t>
    </r>
    <r>
      <rPr>
        <b/>
        <i/>
        <sz val="14"/>
        <color rgb="FFFF5050"/>
        <rFont val="Calibri"/>
        <family val="2"/>
        <scheme val="minor"/>
      </rPr>
      <t>D</t>
    </r>
    <r>
      <rPr>
        <i/>
        <sz val="14"/>
        <color rgb="FF008000"/>
        <rFont val="Calibri"/>
        <family val="2"/>
        <scheme val="minor"/>
      </rPr>
      <t xml:space="preserve"> тільки прізвища працівників (</t>
    </r>
    <r>
      <rPr>
        <b/>
        <i/>
        <sz val="14"/>
        <color rgb="FFFF5050"/>
        <rFont val="Calibri"/>
        <family val="2"/>
        <scheme val="minor"/>
      </rPr>
      <t>Сміливий</t>
    </r>
    <r>
      <rPr>
        <i/>
        <sz val="14"/>
        <color rgb="FF008000"/>
        <rFont val="Calibri"/>
        <family val="2"/>
        <scheme val="minor"/>
      </rPr>
      <t xml:space="preserve">). </t>
    </r>
  </si>
  <si>
    <t>Кількість, од.</t>
  </si>
  <si>
    <t>Продажі, 
од.</t>
  </si>
  <si>
    <t>Повернення, 
од.</t>
  </si>
  <si>
    <r>
      <t xml:space="preserve"> відводиться </t>
    </r>
    <r>
      <rPr>
        <b/>
        <i/>
        <sz val="14"/>
        <color rgb="FFFF5050"/>
        <rFont val="Calibri"/>
        <family val="2"/>
        <scheme val="minor"/>
      </rPr>
      <t>30 хв</t>
    </r>
    <r>
      <rPr>
        <i/>
        <sz val="14"/>
        <color rgb="FF008000"/>
        <rFont val="Calibri"/>
        <family val="2"/>
        <scheme val="minor"/>
      </rPr>
      <t>.</t>
    </r>
  </si>
  <si>
    <t>Тільки
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</si>
</sst>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1"/>
      <color rgb="FF008000"/>
      <name val="Webdings"/>
      <family val="1"/>
      <charset val="2"/>
    </font>
    <font>
      <b/>
      <sz val="16"/>
      <color rgb="FF008000"/>
      <name val="Century Gothic"/>
      <family val="2"/>
      <charset val="204"/>
    </font>
    <font>
      <b/>
      <i/>
      <sz val="14"/>
      <color rgb="FFFF5050"/>
      <name val="Calibri"/>
      <family val="2"/>
      <scheme val="minor"/>
    </font>
    <font>
      <b/>
      <i/>
      <sz val="14"/>
      <color rgb="FF008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rgb="FFFF5050"/>
      <name val="Calibri"/>
      <family val="2"/>
      <scheme val="minor"/>
    </font>
    <font>
      <i/>
      <sz val="14"/>
      <color rgb="FF008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FF5050"/>
      <name val="Trebuchet MS"/>
      <family val="2"/>
    </font>
    <font>
      <b/>
      <i/>
      <sz val="14"/>
      <color rgb="FF008000"/>
      <name val="Trebuchet MS"/>
      <family val="2"/>
    </font>
    <font>
      <i/>
      <sz val="11"/>
      <color theme="1"/>
      <name val="Trebuchet MS"/>
      <family val="2"/>
    </font>
    <font>
      <b/>
      <i/>
      <sz val="12"/>
      <color theme="0"/>
      <name val="Trebuchet MS"/>
      <family val="2"/>
      <charset val="204"/>
    </font>
    <font>
      <sz val="12"/>
      <name val="Century Gothic"/>
      <family val="2"/>
      <charset val="204"/>
    </font>
    <font>
      <b/>
      <i/>
      <sz val="16"/>
      <color rgb="FF008000"/>
      <name val="Trebuchet MS"/>
      <family val="2"/>
    </font>
    <font>
      <b/>
      <sz val="16"/>
      <color rgb="FF008000"/>
      <name val="Trebuchet MS"/>
      <family val="2"/>
    </font>
    <font>
      <b/>
      <sz val="12"/>
      <color theme="0"/>
      <name val="Trebuchet MS"/>
      <family val="2"/>
      <charset val="204"/>
    </font>
    <font>
      <sz val="12"/>
      <color rgb="FF002060"/>
      <name val="Century Gothic"/>
      <family val="2"/>
      <charset val="204"/>
    </font>
    <font>
      <b/>
      <i/>
      <sz val="11"/>
      <color theme="1"/>
      <name val="Trebuchet MS"/>
      <family val="2"/>
    </font>
    <font>
      <b/>
      <i/>
      <sz val="12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21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8000"/>
      </left>
      <right style="thin">
        <color theme="0"/>
      </right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 style="thin">
        <color theme="0"/>
      </left>
      <right style="thin">
        <color theme="0"/>
      </right>
      <top style="thin">
        <color rgb="FF008000"/>
      </top>
      <bottom style="thin">
        <color rgb="FF008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0" fillId="4" borderId="0" xfId="0" applyFill="1"/>
    <xf numFmtId="0" fontId="3" fillId="4" borderId="1" xfId="2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0" fillId="4" borderId="0" xfId="0" applyFill="1" applyAlignment="1">
      <alignment horizontal="left" indent="1"/>
    </xf>
    <xf numFmtId="0" fontId="7" fillId="4" borderId="0" xfId="0" applyFont="1" applyFill="1"/>
    <xf numFmtId="0" fontId="6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vertical="center"/>
    </xf>
    <xf numFmtId="0" fontId="6" fillId="4" borderId="0" xfId="0" applyFont="1" applyFill="1"/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7" fillId="4" borderId="0" xfId="0" applyFont="1" applyFill="1" applyAlignment="1">
      <alignment horizontal="left" indent="1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left" indent="1"/>
    </xf>
    <xf numFmtId="0" fontId="9" fillId="4" borderId="0" xfId="0" applyFont="1" applyFill="1" applyAlignment="1">
      <alignment horizontal="left" vertical="center" indent="2"/>
    </xf>
    <xf numFmtId="0" fontId="9" fillId="4" borderId="0" xfId="0" applyFont="1" applyFill="1" applyAlignment="1">
      <alignment horizontal="left" indent="2"/>
    </xf>
    <xf numFmtId="0" fontId="8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 indent="1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/>
    <xf numFmtId="0" fontId="14" fillId="2" borderId="6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5" fillId="0" borderId="1" xfId="1" applyFont="1" applyBorder="1"/>
    <xf numFmtId="0" fontId="17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4" fillId="3" borderId="6" xfId="2" applyFont="1" applyFill="1" applyBorder="1" applyAlignment="1">
      <alignment horizontal="center" vertical="center" textRotation="90" wrapText="1"/>
    </xf>
    <xf numFmtId="0" fontId="14" fillId="3" borderId="10" xfId="2" applyFont="1" applyFill="1" applyBorder="1" applyAlignment="1">
      <alignment horizontal="center" vertical="center" wrapText="1"/>
    </xf>
    <xf numFmtId="14" fontId="18" fillId="3" borderId="7" xfId="2" applyNumberFormat="1" applyFont="1" applyFill="1" applyBorder="1" applyAlignment="1">
      <alignment horizontal="center" vertical="center" textRotation="90"/>
    </xf>
    <xf numFmtId="14" fontId="18" fillId="3" borderId="1" xfId="2" applyNumberFormat="1" applyFont="1" applyFill="1" applyBorder="1" applyAlignment="1">
      <alignment horizontal="center" vertical="center" textRotation="90"/>
    </xf>
    <xf numFmtId="0" fontId="15" fillId="0" borderId="1" xfId="2" applyFont="1" applyBorder="1" applyAlignment="1">
      <alignment horizontal="center"/>
    </xf>
    <xf numFmtId="0" fontId="19" fillId="0" borderId="1" xfId="2" applyFont="1" applyBorder="1"/>
    <xf numFmtId="0" fontId="15" fillId="0" borderId="1" xfId="2" applyFont="1" applyBorder="1"/>
    <xf numFmtId="0" fontId="20" fillId="4" borderId="0" xfId="0" applyFont="1" applyFill="1"/>
    <xf numFmtId="14" fontId="15" fillId="0" borderId="3" xfId="1" applyNumberFormat="1" applyFont="1" applyBorder="1"/>
    <xf numFmtId="0" fontId="15" fillId="0" borderId="3" xfId="1" applyFont="1" applyBorder="1"/>
    <xf numFmtId="20" fontId="15" fillId="0" borderId="3" xfId="1" applyNumberFormat="1" applyFont="1" applyBorder="1"/>
    <xf numFmtId="14" fontId="15" fillId="0" borderId="1" xfId="1" applyNumberFormat="1" applyFont="1" applyBorder="1"/>
    <xf numFmtId="20" fontId="15" fillId="0" borderId="1" xfId="1" applyNumberFormat="1" applyFont="1" applyBorder="1"/>
    <xf numFmtId="0" fontId="21" fillId="2" borderId="4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 wrapText="1"/>
    </xf>
    <xf numFmtId="0" fontId="21" fillId="2" borderId="0" xfId="1" applyFont="1" applyFill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Звичайний" xfId="0" builtinId="0"/>
    <cellStyle name="Обычный_DHL" xfId="2" xr:uid="{6CDAD175-77EC-48FC-81A0-999F8CEF118A}"/>
    <cellStyle name="Обычный_Функции ЕСЛИ и ВПР" xfId="1" xr:uid="{EF6D2E3A-23D2-49E7-B5C4-8F7ED19351EB}"/>
  </cellStyles>
  <dxfs count="0"/>
  <tableStyles count="0" defaultTableStyle="TableStyleMedium2" defaultPivotStyle="PivotStyleLight16"/>
  <colors>
    <mruColors>
      <color rgb="FF008000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2D2A-EF7F-4C2D-BB7E-0238070291C1}">
  <dimension ref="B2:P17"/>
  <sheetViews>
    <sheetView tabSelected="1" zoomScaleNormal="100" workbookViewId="0"/>
  </sheetViews>
  <sheetFormatPr defaultColWidth="9.109375" defaultRowHeight="14.4" x14ac:dyDescent="0.3"/>
  <cols>
    <col min="1" max="1" width="4.6640625" style="1" customWidth="1"/>
    <col min="2" max="2" width="5.88671875" style="1" customWidth="1"/>
    <col min="3" max="3" width="24" style="1" customWidth="1"/>
    <col min="4" max="4" width="24.5546875" style="1" customWidth="1"/>
    <col min="5" max="5" width="12.109375" style="1" customWidth="1"/>
    <col min="6" max="16384" width="9.109375" style="1"/>
  </cols>
  <sheetData>
    <row r="2" spans="2:16" s="23" customFormat="1" ht="33" customHeight="1" x14ac:dyDescent="0.3">
      <c r="B2" s="49" t="s">
        <v>0</v>
      </c>
      <c r="C2" s="49"/>
      <c r="D2" s="49"/>
      <c r="E2" s="22"/>
    </row>
    <row r="3" spans="2:16" s="23" customFormat="1" ht="33" customHeight="1" x14ac:dyDescent="0.3">
      <c r="B3" s="24" t="s">
        <v>1</v>
      </c>
      <c r="C3" s="25" t="s">
        <v>2</v>
      </c>
      <c r="D3" s="26" t="s">
        <v>3</v>
      </c>
      <c r="G3" s="21"/>
      <c r="H3" s="21"/>
      <c r="I3" s="21"/>
      <c r="J3" s="21"/>
      <c r="K3" s="21"/>
      <c r="L3" s="21"/>
      <c r="M3" s="21"/>
      <c r="N3" s="21"/>
    </row>
    <row r="4" spans="2:16" ht="18" customHeight="1" x14ac:dyDescent="0.35">
      <c r="B4" s="27"/>
      <c r="C4" s="27" t="s">
        <v>4</v>
      </c>
      <c r="D4" s="27"/>
      <c r="F4" s="13" t="s">
        <v>48</v>
      </c>
      <c r="G4" s="9"/>
      <c r="H4" s="9"/>
      <c r="I4" s="9"/>
      <c r="J4" s="9"/>
      <c r="K4" s="9"/>
      <c r="L4" s="9"/>
      <c r="M4" s="9"/>
      <c r="N4" s="9"/>
    </row>
    <row r="5" spans="2:16" ht="18" customHeight="1" x14ac:dyDescent="0.35">
      <c r="B5" s="27"/>
      <c r="C5" s="27" t="s">
        <v>5</v>
      </c>
      <c r="D5" s="27"/>
      <c r="F5" s="16" t="s">
        <v>49</v>
      </c>
      <c r="G5" s="9"/>
      <c r="H5" s="9"/>
      <c r="I5" s="9"/>
      <c r="J5" s="9"/>
      <c r="K5" s="9"/>
      <c r="L5" s="9"/>
      <c r="M5" s="9"/>
      <c r="N5" s="9"/>
    </row>
    <row r="6" spans="2:16" ht="18" customHeight="1" x14ac:dyDescent="0.35">
      <c r="B6" s="27"/>
      <c r="C6" s="27" t="s">
        <v>6</v>
      </c>
      <c r="D6" s="27"/>
      <c r="F6" s="17" t="s">
        <v>50</v>
      </c>
      <c r="O6" s="9"/>
      <c r="P6" s="9"/>
    </row>
    <row r="7" spans="2:16" ht="18" customHeight="1" x14ac:dyDescent="0.35">
      <c r="B7" s="27"/>
      <c r="C7" s="27" t="s">
        <v>7</v>
      </c>
      <c r="D7" s="27"/>
      <c r="F7" s="17" t="s">
        <v>51</v>
      </c>
    </row>
    <row r="8" spans="2:16" ht="18" customHeight="1" x14ac:dyDescent="0.35">
      <c r="B8" s="27"/>
      <c r="C8" s="27" t="s">
        <v>8</v>
      </c>
      <c r="D8" s="27"/>
      <c r="F8" s="17" t="s">
        <v>74</v>
      </c>
    </row>
    <row r="9" spans="2:16" ht="18" customHeight="1" x14ac:dyDescent="0.3">
      <c r="B9" s="27"/>
      <c r="C9" s="27" t="s">
        <v>9</v>
      </c>
      <c r="D9" s="27"/>
    </row>
    <row r="10" spans="2:16" ht="18" customHeight="1" x14ac:dyDescent="0.3">
      <c r="B10" s="27"/>
      <c r="C10" s="27" t="s">
        <v>10</v>
      </c>
      <c r="D10" s="27"/>
    </row>
    <row r="11" spans="2:16" ht="18" customHeight="1" x14ac:dyDescent="0.3">
      <c r="B11" s="27"/>
      <c r="C11" s="27" t="s">
        <v>11</v>
      </c>
      <c r="D11" s="27"/>
    </row>
    <row r="12" spans="2:16" ht="18" customHeight="1" x14ac:dyDescent="0.3">
      <c r="B12" s="27"/>
      <c r="C12" s="27" t="s">
        <v>12</v>
      </c>
      <c r="D12" s="27"/>
    </row>
    <row r="13" spans="2:16" ht="18" customHeight="1" x14ac:dyDescent="0.3">
      <c r="B13" s="27"/>
      <c r="C13" s="27" t="s">
        <v>13</v>
      </c>
      <c r="D13" s="27"/>
    </row>
    <row r="14" spans="2:16" ht="18" customHeight="1" x14ac:dyDescent="0.3">
      <c r="B14" s="27"/>
      <c r="C14" s="27" t="s">
        <v>14</v>
      </c>
      <c r="D14" s="27"/>
    </row>
    <row r="15" spans="2:16" ht="18" customHeight="1" x14ac:dyDescent="0.3">
      <c r="B15" s="27"/>
      <c r="C15" s="27" t="s">
        <v>15</v>
      </c>
      <c r="D15" s="27"/>
    </row>
    <row r="16" spans="2:16" ht="18" customHeight="1" x14ac:dyDescent="0.3">
      <c r="B16" s="27"/>
      <c r="C16" s="27" t="s">
        <v>16</v>
      </c>
      <c r="D16" s="27"/>
    </row>
    <row r="17" spans="2:4" ht="18" customHeight="1" x14ac:dyDescent="0.3">
      <c r="B17" s="27"/>
      <c r="C17" s="27" t="s">
        <v>17</v>
      </c>
      <c r="D17" s="27"/>
    </row>
  </sheetData>
  <sortState xmlns:xlrd2="http://schemas.microsoft.com/office/spreadsheetml/2017/richdata2" ref="B4:D17">
    <sortCondition ref="C4:C17"/>
  </sortState>
  <mergeCells count="1">
    <mergeCell ref="B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982B7-A52D-4C4C-8BCA-375A9852EF1F}">
  <dimension ref="B2:AG15"/>
  <sheetViews>
    <sheetView workbookViewId="0"/>
  </sheetViews>
  <sheetFormatPr defaultColWidth="9.109375" defaultRowHeight="14.4" x14ac:dyDescent="0.3"/>
  <cols>
    <col min="1" max="1" width="4.6640625" style="1" customWidth="1"/>
    <col min="2" max="3" width="4.5546875" style="1" customWidth="1"/>
    <col min="4" max="4" width="9.109375" style="1"/>
    <col min="5" max="5" width="18.5546875" style="1" bestFit="1" customWidth="1"/>
    <col min="6" max="33" width="4" style="1" bestFit="1" customWidth="1"/>
    <col min="34" max="16384" width="9.109375" style="1"/>
  </cols>
  <sheetData>
    <row r="2" spans="2:33" s="3" customFormat="1" ht="30" customHeight="1" x14ac:dyDescent="0.3">
      <c r="B2" s="4"/>
      <c r="C2" s="4"/>
      <c r="D2" s="29" t="s">
        <v>18</v>
      </c>
      <c r="E2" s="2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2:33" ht="74.25" customHeight="1" x14ac:dyDescent="0.3">
      <c r="D3" s="30" t="s">
        <v>19</v>
      </c>
      <c r="E3" s="31" t="s">
        <v>2</v>
      </c>
      <c r="F3" s="32" t="str">
        <f ca="1">"01.02."&amp;YEAR(TODAY())</f>
        <v>01.02.2024</v>
      </c>
      <c r="G3" s="33" t="str">
        <f ca="1">"02.02."&amp;YEAR(TODAY())</f>
        <v>02.02.2024</v>
      </c>
      <c r="H3" s="33" t="str">
        <f ca="1">"03.02."&amp;YEAR(TODAY())</f>
        <v>03.02.2024</v>
      </c>
      <c r="I3" s="33" t="str">
        <f ca="1">"04.02."&amp;YEAR(TODAY())</f>
        <v>04.02.2024</v>
      </c>
      <c r="J3" s="33" t="str">
        <f ca="1">"05.02."&amp;YEAR(TODAY())</f>
        <v>05.02.2024</v>
      </c>
      <c r="K3" s="33" t="str">
        <f ca="1">"06.02."&amp;YEAR(TODAY())</f>
        <v>06.02.2024</v>
      </c>
      <c r="L3" s="33" t="str">
        <f ca="1">"07.02."&amp;YEAR(TODAY())</f>
        <v>07.02.2024</v>
      </c>
      <c r="M3" s="33" t="str">
        <f ca="1">"08.02."&amp;YEAR(TODAY())</f>
        <v>08.02.2024</v>
      </c>
      <c r="N3" s="33" t="str">
        <f ca="1">"09.02."&amp;YEAR(TODAY())</f>
        <v>09.02.2024</v>
      </c>
      <c r="O3" s="33" t="str">
        <f ca="1">"10.02."&amp;YEAR(TODAY())</f>
        <v>10.02.2024</v>
      </c>
      <c r="P3" s="33" t="str">
        <f ca="1">"11.02."&amp;YEAR(TODAY())</f>
        <v>11.02.2024</v>
      </c>
      <c r="Q3" s="33" t="str">
        <f ca="1">"12.02."&amp;YEAR(TODAY())</f>
        <v>12.02.2024</v>
      </c>
      <c r="R3" s="33" t="str">
        <f ca="1">"13.02."&amp;YEAR(TODAY())</f>
        <v>13.02.2024</v>
      </c>
      <c r="S3" s="33" t="str">
        <f ca="1">"14.02."&amp;YEAR(TODAY())</f>
        <v>14.02.2024</v>
      </c>
      <c r="T3" s="33" t="str">
        <f ca="1">"15.02."&amp;YEAR(TODAY())</f>
        <v>15.02.2024</v>
      </c>
      <c r="U3" s="33" t="str">
        <f ca="1">"16.02."&amp;YEAR(TODAY())</f>
        <v>16.02.2024</v>
      </c>
      <c r="V3" s="33" t="str">
        <f ca="1">"17.02."&amp;YEAR(TODAY())</f>
        <v>17.02.2024</v>
      </c>
      <c r="W3" s="33" t="str">
        <f ca="1">"18.02."&amp;YEAR(TODAY())</f>
        <v>18.02.2024</v>
      </c>
      <c r="X3" s="33" t="str">
        <f ca="1">"19.02."&amp;YEAR(TODAY())</f>
        <v>19.02.2024</v>
      </c>
      <c r="Y3" s="33" t="str">
        <f ca="1">"20.02."&amp;YEAR(TODAY())</f>
        <v>20.02.2024</v>
      </c>
      <c r="Z3" s="33" t="str">
        <f ca="1">"21.02."&amp;YEAR(TODAY())</f>
        <v>21.02.2024</v>
      </c>
      <c r="AA3" s="33" t="str">
        <f ca="1">"22.02."&amp;YEAR(TODAY())</f>
        <v>22.02.2024</v>
      </c>
      <c r="AB3" s="33" t="str">
        <f ca="1">"23.02."&amp;YEAR(TODAY())</f>
        <v>23.02.2024</v>
      </c>
      <c r="AC3" s="33" t="str">
        <f ca="1">"24.02."&amp;YEAR(TODAY())</f>
        <v>24.02.2024</v>
      </c>
      <c r="AD3" s="33" t="str">
        <f ca="1">"25.02."&amp;YEAR(TODAY())</f>
        <v>25.02.2024</v>
      </c>
      <c r="AE3" s="33" t="str">
        <f ca="1">"26.02."&amp;YEAR(TODAY())</f>
        <v>26.02.2024</v>
      </c>
      <c r="AF3" s="33" t="str">
        <f ca="1">"27.02."&amp;YEAR(TODAY())</f>
        <v>27.02.2024</v>
      </c>
      <c r="AG3" s="33" t="str">
        <f ca="1">"28.02."&amp;YEAR(TODAY())</f>
        <v>28.02.2024</v>
      </c>
    </row>
    <row r="4" spans="2:33" ht="18" customHeight="1" x14ac:dyDescent="0.3">
      <c r="D4" s="34">
        <v>1</v>
      </c>
      <c r="E4" s="27" t="s">
        <v>7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2:33" ht="18" customHeight="1" x14ac:dyDescent="0.3">
      <c r="D5" s="34">
        <v>2</v>
      </c>
      <c r="E5" s="36" t="s">
        <v>20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2:33" ht="18" customHeight="1" x14ac:dyDescent="0.3">
      <c r="D6" s="34">
        <v>1</v>
      </c>
      <c r="E6" s="27" t="s">
        <v>12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</row>
    <row r="7" spans="2:33" ht="18" customHeight="1" x14ac:dyDescent="0.3">
      <c r="D7" s="34">
        <v>2</v>
      </c>
      <c r="E7" s="27" t="s">
        <v>14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2:33" ht="18" customHeight="1" x14ac:dyDescent="0.3">
      <c r="D8" s="34">
        <v>1</v>
      </c>
      <c r="E8" s="27" t="s">
        <v>15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2:33" ht="18" customHeight="1" x14ac:dyDescent="0.3">
      <c r="B9" s="2" t="s">
        <v>21</v>
      </c>
      <c r="D9" s="34">
        <v>2</v>
      </c>
      <c r="E9" s="27" t="s">
        <v>16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</row>
    <row r="11" spans="2:33" s="6" customFormat="1" ht="18" x14ac:dyDescent="0.35">
      <c r="D11" s="11" t="s">
        <v>52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33" s="6" customFormat="1" ht="18" x14ac:dyDescent="0.3">
      <c r="D12" s="7" t="s">
        <v>53</v>
      </c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2:33" s="6" customFormat="1" ht="18" x14ac:dyDescent="0.3">
      <c r="D13" s="7" t="s">
        <v>54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33" s="6" customFormat="1" x14ac:dyDescent="0.3">
      <c r="D14" s="12"/>
    </row>
    <row r="15" spans="2:33" s="6" customFormat="1" ht="18" x14ac:dyDescent="0.3">
      <c r="D15" s="14" t="s">
        <v>55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</sheetData>
  <sortState xmlns:xlrd2="http://schemas.microsoft.com/office/spreadsheetml/2017/richdata2" ref="D4:AG9">
    <sortCondition ref="E4:E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31E4-35E4-4347-ACFC-179E8CF175D6}">
  <dimension ref="B2:O15"/>
  <sheetViews>
    <sheetView zoomScaleNormal="100" workbookViewId="0"/>
  </sheetViews>
  <sheetFormatPr defaultColWidth="9.109375" defaultRowHeight="14.4" x14ac:dyDescent="0.3"/>
  <cols>
    <col min="1" max="1" width="4.6640625" style="1" customWidth="1"/>
    <col min="2" max="3" width="27.77734375" style="1" customWidth="1"/>
    <col min="4" max="13" width="9.109375" style="1"/>
    <col min="14" max="14" width="9.109375" style="1" customWidth="1"/>
    <col min="15" max="16384" width="9.109375" style="1"/>
  </cols>
  <sheetData>
    <row r="2" spans="2:15" s="37" customFormat="1" ht="33" customHeight="1" x14ac:dyDescent="0.3">
      <c r="B2" s="49" t="s">
        <v>22</v>
      </c>
      <c r="C2" s="49"/>
    </row>
    <row r="3" spans="2:15" s="37" customFormat="1" ht="33" customHeight="1" x14ac:dyDescent="0.3">
      <c r="B3" s="24" t="s">
        <v>23</v>
      </c>
      <c r="C3" s="26" t="s">
        <v>71</v>
      </c>
      <c r="G3" s="21"/>
      <c r="H3" s="21"/>
      <c r="I3" s="21"/>
      <c r="J3" s="21"/>
      <c r="K3" s="21"/>
      <c r="L3" s="21"/>
      <c r="M3" s="21"/>
      <c r="N3" s="21"/>
      <c r="O3" s="21"/>
    </row>
    <row r="4" spans="2:15" ht="18" customHeight="1" x14ac:dyDescent="0.3">
      <c r="B4" s="27"/>
      <c r="C4" s="27"/>
      <c r="F4" s="10" t="s">
        <v>56</v>
      </c>
      <c r="G4" s="8"/>
      <c r="H4" s="8"/>
      <c r="I4" s="8"/>
      <c r="J4" s="8"/>
      <c r="K4" s="8"/>
      <c r="L4" s="8"/>
      <c r="M4" s="8"/>
      <c r="N4" s="8"/>
    </row>
    <row r="5" spans="2:15" ht="18" customHeight="1" x14ac:dyDescent="0.35">
      <c r="B5" s="27"/>
      <c r="C5" s="27"/>
      <c r="F5" s="16" t="s">
        <v>57</v>
      </c>
      <c r="G5" s="9"/>
      <c r="H5" s="9"/>
      <c r="I5" s="9"/>
      <c r="J5" s="9"/>
      <c r="K5" s="9"/>
      <c r="L5" s="9"/>
      <c r="M5" s="9"/>
      <c r="N5" s="9"/>
      <c r="O5" s="9"/>
    </row>
    <row r="6" spans="2:15" ht="18" customHeight="1" x14ac:dyDescent="0.35">
      <c r="B6" s="27"/>
      <c r="C6" s="27"/>
      <c r="F6" s="17" t="s">
        <v>58</v>
      </c>
      <c r="G6" s="9"/>
      <c r="H6" s="9"/>
      <c r="I6" s="9"/>
      <c r="J6" s="9"/>
      <c r="K6" s="9"/>
      <c r="L6" s="9"/>
      <c r="M6" s="9"/>
      <c r="N6" s="9"/>
      <c r="O6" s="9"/>
    </row>
    <row r="7" spans="2:15" ht="18" customHeight="1" x14ac:dyDescent="0.35">
      <c r="B7" s="27"/>
      <c r="C7" s="27"/>
      <c r="F7" s="17" t="s">
        <v>59</v>
      </c>
      <c r="G7" s="9"/>
      <c r="H7" s="9"/>
      <c r="I7" s="9"/>
      <c r="J7" s="9"/>
      <c r="K7" s="9"/>
      <c r="L7" s="9"/>
      <c r="M7" s="9"/>
      <c r="N7" s="9"/>
      <c r="O7" s="9"/>
    </row>
    <row r="8" spans="2:15" ht="18" customHeight="1" x14ac:dyDescent="0.35">
      <c r="B8" s="27"/>
      <c r="C8" s="27"/>
      <c r="F8" s="17" t="s">
        <v>24</v>
      </c>
    </row>
    <row r="9" spans="2:15" ht="18" customHeight="1" x14ac:dyDescent="0.3">
      <c r="B9" s="27"/>
      <c r="C9" s="27"/>
    </row>
    <row r="10" spans="2:15" ht="18" customHeight="1" x14ac:dyDescent="0.3">
      <c r="B10" s="27"/>
      <c r="C10" s="27"/>
    </row>
    <row r="11" spans="2:15" ht="18" customHeight="1" x14ac:dyDescent="0.3">
      <c r="B11" s="27"/>
      <c r="C11" s="27"/>
    </row>
    <row r="12" spans="2:15" ht="18" customHeight="1" x14ac:dyDescent="0.3">
      <c r="B12" s="27"/>
      <c r="C12" s="27"/>
    </row>
    <row r="13" spans="2:15" ht="18" customHeight="1" x14ac:dyDescent="0.3">
      <c r="B13" s="27"/>
      <c r="C13" s="27"/>
    </row>
    <row r="14" spans="2:15" ht="18" customHeight="1" x14ac:dyDescent="0.3">
      <c r="B14" s="27"/>
      <c r="C14" s="27"/>
    </row>
    <row r="15" spans="2:15" ht="18" customHeight="1" x14ac:dyDescent="0.3">
      <c r="B15" s="27"/>
      <c r="C15" s="27"/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EC41-4B7A-4575-8A2A-972058485E7A}">
  <dimension ref="B2:R27"/>
  <sheetViews>
    <sheetView zoomScaleNormal="100" workbookViewId="0"/>
  </sheetViews>
  <sheetFormatPr defaultColWidth="9.109375" defaultRowHeight="14.4" x14ac:dyDescent="0.3"/>
  <cols>
    <col min="1" max="1" width="4.6640625" style="1" customWidth="1"/>
    <col min="2" max="3" width="17" style="1" customWidth="1"/>
    <col min="4" max="4" width="23.6640625" style="1" bestFit="1" customWidth="1"/>
    <col min="5" max="6" width="22.44140625" style="1" customWidth="1"/>
    <col min="7" max="7" width="6.33203125" style="1" customWidth="1"/>
    <col min="8" max="16384" width="9.109375" style="1"/>
  </cols>
  <sheetData>
    <row r="2" spans="2:18" s="23" customFormat="1" ht="33" customHeight="1" x14ac:dyDescent="0.3">
      <c r="B2" s="50" t="s">
        <v>25</v>
      </c>
      <c r="C2" s="50"/>
      <c r="D2" s="50"/>
      <c r="E2" s="50"/>
      <c r="F2" s="50"/>
    </row>
    <row r="3" spans="2:18" s="23" customFormat="1" ht="33" customHeight="1" x14ac:dyDescent="0.3">
      <c r="B3" s="43" t="s">
        <v>26</v>
      </c>
      <c r="C3" s="44" t="s">
        <v>27</v>
      </c>
      <c r="D3" s="44" t="s">
        <v>28</v>
      </c>
      <c r="E3" s="44" t="s">
        <v>72</v>
      </c>
      <c r="F3" s="45" t="s">
        <v>73</v>
      </c>
    </row>
    <row r="4" spans="2:18" ht="18" customHeight="1" x14ac:dyDescent="0.3">
      <c r="B4" s="38"/>
      <c r="C4" s="39"/>
      <c r="D4" s="40"/>
      <c r="E4" s="39"/>
      <c r="F4" s="39"/>
      <c r="H4" s="18" t="s">
        <v>60</v>
      </c>
    </row>
    <row r="5" spans="2:18" ht="18" customHeight="1" x14ac:dyDescent="0.3">
      <c r="B5" s="41"/>
      <c r="C5" s="27"/>
      <c r="D5" s="42"/>
      <c r="E5" s="27"/>
      <c r="F5" s="27"/>
      <c r="H5" s="14" t="s">
        <v>61</v>
      </c>
      <c r="I5" s="8"/>
      <c r="J5" s="8"/>
      <c r="K5" s="8"/>
      <c r="L5" s="8"/>
      <c r="M5" s="8"/>
      <c r="N5" s="8"/>
      <c r="O5" s="8"/>
      <c r="P5" s="8"/>
    </row>
    <row r="6" spans="2:18" ht="18" customHeight="1" x14ac:dyDescent="0.3">
      <c r="B6" s="41"/>
      <c r="C6" s="27"/>
      <c r="D6" s="42"/>
      <c r="E6" s="27"/>
      <c r="F6" s="27"/>
      <c r="H6" s="14" t="s">
        <v>29</v>
      </c>
      <c r="I6" s="8"/>
      <c r="J6" s="8"/>
      <c r="K6" s="8"/>
      <c r="L6" s="8"/>
      <c r="M6" s="8"/>
      <c r="N6" s="8"/>
      <c r="O6" s="8"/>
      <c r="P6" s="8"/>
      <c r="Q6" s="8"/>
    </row>
    <row r="7" spans="2:18" ht="18" customHeight="1" x14ac:dyDescent="0.3">
      <c r="B7" s="41"/>
      <c r="C7" s="27"/>
      <c r="D7" s="42"/>
      <c r="E7" s="27"/>
      <c r="F7" s="27"/>
      <c r="H7" s="19"/>
    </row>
    <row r="8" spans="2:18" ht="18" customHeight="1" x14ac:dyDescent="0.35">
      <c r="B8" s="41"/>
      <c r="C8" s="27"/>
      <c r="D8" s="42"/>
      <c r="E8" s="27"/>
      <c r="F8" s="27"/>
      <c r="H8" s="15" t="s">
        <v>62</v>
      </c>
      <c r="I8" s="9"/>
      <c r="J8" s="9"/>
      <c r="K8" s="9"/>
      <c r="L8" s="9"/>
      <c r="M8" s="9"/>
      <c r="N8" s="9"/>
      <c r="O8" s="9"/>
      <c r="P8" s="9"/>
      <c r="Q8" s="9"/>
      <c r="R8" s="9"/>
    </row>
    <row r="9" spans="2:18" ht="18" customHeight="1" x14ac:dyDescent="0.3">
      <c r="B9" s="41"/>
      <c r="C9" s="27"/>
      <c r="D9" s="42"/>
      <c r="E9" s="27"/>
      <c r="F9" s="27"/>
      <c r="H9" s="14" t="s">
        <v>30</v>
      </c>
      <c r="I9" s="8"/>
      <c r="J9" s="8"/>
      <c r="K9" s="8"/>
      <c r="L9" s="8"/>
      <c r="M9" s="8"/>
      <c r="N9" s="8"/>
      <c r="O9" s="8"/>
      <c r="P9" s="8"/>
      <c r="Q9" s="8"/>
      <c r="R9" s="8"/>
    </row>
    <row r="10" spans="2:18" ht="18" customHeight="1" x14ac:dyDescent="0.3">
      <c r="B10" s="41"/>
      <c r="C10" s="27"/>
      <c r="D10" s="42"/>
      <c r="E10" s="27"/>
      <c r="F10" s="27"/>
      <c r="H10" s="19"/>
    </row>
    <row r="11" spans="2:18" ht="18" customHeight="1" x14ac:dyDescent="0.35">
      <c r="B11" s="41"/>
      <c r="C11" s="27"/>
      <c r="D11" s="42"/>
      <c r="E11" s="27"/>
      <c r="F11" s="27"/>
      <c r="H11" s="15" t="s">
        <v>63</v>
      </c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18" ht="18" customHeight="1" x14ac:dyDescent="0.3">
      <c r="B12" s="41"/>
      <c r="C12" s="27"/>
      <c r="D12" s="42"/>
      <c r="E12" s="27"/>
      <c r="F12" s="27"/>
      <c r="H12" s="14" t="s">
        <v>31</v>
      </c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2:18" ht="18" customHeight="1" x14ac:dyDescent="0.3">
      <c r="B13" s="41"/>
      <c r="C13" s="27"/>
      <c r="D13" s="42"/>
      <c r="E13" s="27"/>
      <c r="F13" s="27"/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2:18" ht="18" customHeight="1" x14ac:dyDescent="0.35">
      <c r="B14" s="41"/>
      <c r="C14" s="27"/>
      <c r="D14" s="42"/>
      <c r="E14" s="27"/>
      <c r="F14" s="27"/>
      <c r="H14" s="15" t="s">
        <v>64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2:18" ht="18" customHeight="1" x14ac:dyDescent="0.3">
      <c r="B15" s="41"/>
      <c r="C15" s="27"/>
      <c r="D15" s="42"/>
      <c r="E15" s="27"/>
      <c r="F15" s="27"/>
      <c r="H15" s="14" t="s">
        <v>65</v>
      </c>
      <c r="I15" s="8"/>
      <c r="J15" s="8"/>
      <c r="K15" s="8"/>
      <c r="L15" s="8"/>
      <c r="M15" s="8"/>
      <c r="N15" s="8"/>
      <c r="O15" s="8"/>
      <c r="P15" s="8"/>
      <c r="Q15" s="8"/>
      <c r="R15" s="5"/>
    </row>
    <row r="16" spans="2:18" ht="18" customHeight="1" x14ac:dyDescent="0.3">
      <c r="B16" s="41"/>
      <c r="C16" s="27"/>
      <c r="D16" s="42"/>
      <c r="E16" s="27"/>
      <c r="F16" s="27"/>
      <c r="H16" s="20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2:18" ht="18" customHeight="1" x14ac:dyDescent="0.35">
      <c r="B17" s="41"/>
      <c r="C17" s="27"/>
      <c r="D17" s="42"/>
      <c r="E17" s="27"/>
      <c r="F17" s="27"/>
      <c r="H17" s="15" t="s">
        <v>66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2:18" ht="18" customHeight="1" x14ac:dyDescent="0.3">
      <c r="B18" s="41"/>
      <c r="C18" s="27"/>
      <c r="D18" s="42"/>
      <c r="E18" s="27"/>
      <c r="F18" s="27"/>
      <c r="H18" s="14" t="s">
        <v>67</v>
      </c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2:18" ht="18" customHeight="1" x14ac:dyDescent="0.3">
      <c r="B19" s="41"/>
      <c r="C19" s="27"/>
      <c r="D19" s="42"/>
      <c r="E19" s="27"/>
      <c r="F19" s="27"/>
    </row>
    <row r="20" spans="2:18" ht="18" customHeight="1" x14ac:dyDescent="0.3">
      <c r="B20" s="41"/>
      <c r="C20" s="27"/>
      <c r="D20" s="42"/>
      <c r="E20" s="27"/>
      <c r="F20" s="27"/>
    </row>
    <row r="21" spans="2:18" ht="18" customHeight="1" x14ac:dyDescent="0.3">
      <c r="B21" s="41"/>
      <c r="C21" s="27"/>
      <c r="D21" s="42"/>
      <c r="E21" s="27"/>
      <c r="F21" s="27"/>
    </row>
    <row r="22" spans="2:18" ht="18" customHeight="1" x14ac:dyDescent="0.3">
      <c r="B22" s="41"/>
      <c r="C22" s="27"/>
      <c r="D22" s="42"/>
      <c r="E22" s="27"/>
      <c r="F22" s="27"/>
    </row>
    <row r="23" spans="2:18" ht="18" customHeight="1" x14ac:dyDescent="0.3">
      <c r="B23" s="41"/>
      <c r="C23" s="27"/>
      <c r="D23" s="42"/>
      <c r="E23" s="27"/>
      <c r="F23" s="27"/>
    </row>
    <row r="24" spans="2:18" ht="18" customHeight="1" x14ac:dyDescent="0.3">
      <c r="B24" s="41"/>
      <c r="C24" s="27"/>
      <c r="D24" s="42"/>
      <c r="E24" s="27"/>
      <c r="F24" s="27"/>
    </row>
    <row r="25" spans="2:18" ht="18" customHeight="1" x14ac:dyDescent="0.3">
      <c r="B25" s="41"/>
      <c r="C25" s="27"/>
      <c r="D25" s="42"/>
      <c r="E25" s="27"/>
      <c r="F25" s="27"/>
    </row>
    <row r="26" spans="2:18" ht="18" customHeight="1" x14ac:dyDescent="0.3">
      <c r="B26" s="41"/>
      <c r="C26" s="27"/>
      <c r="D26" s="42"/>
      <c r="E26" s="27"/>
      <c r="F26" s="27"/>
    </row>
    <row r="27" spans="2:18" ht="18" customHeight="1" x14ac:dyDescent="0.3">
      <c r="B27" s="41"/>
      <c r="C27" s="27"/>
      <c r="D27" s="42"/>
      <c r="E27" s="27"/>
      <c r="F27" s="27"/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8D4C-AF3E-4588-92DE-5165B45F1BD6}">
  <dimension ref="B2:Q16"/>
  <sheetViews>
    <sheetView workbookViewId="0"/>
  </sheetViews>
  <sheetFormatPr defaultColWidth="8.88671875" defaultRowHeight="14.4" x14ac:dyDescent="0.3"/>
  <cols>
    <col min="1" max="1" width="4.6640625" style="1" customWidth="1"/>
    <col min="2" max="4" width="20.109375" style="1" customWidth="1"/>
    <col min="5" max="16384" width="8.88671875" style="1"/>
  </cols>
  <sheetData>
    <row r="2" spans="2:17" ht="33" customHeight="1" x14ac:dyDescent="0.3">
      <c r="B2" s="46" t="s">
        <v>32</v>
      </c>
      <c r="C2" s="47" t="s">
        <v>33</v>
      </c>
      <c r="D2" s="48" t="s">
        <v>75</v>
      </c>
    </row>
    <row r="3" spans="2:17" ht="18" customHeight="1" x14ac:dyDescent="0.3">
      <c r="B3" s="27" t="s">
        <v>34</v>
      </c>
      <c r="C3" s="27"/>
      <c r="D3" s="39"/>
      <c r="F3" s="13" t="s">
        <v>68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2:17" ht="18" customHeight="1" x14ac:dyDescent="0.3">
      <c r="B4" s="27" t="s">
        <v>35</v>
      </c>
      <c r="C4" s="27"/>
      <c r="D4" s="27"/>
      <c r="F4" s="14" t="s">
        <v>69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17" ht="18" customHeight="1" x14ac:dyDescent="0.3">
      <c r="B5" s="27" t="s">
        <v>36</v>
      </c>
      <c r="C5" s="27"/>
      <c r="D5" s="27"/>
      <c r="F5" s="14" t="s">
        <v>70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2:17" ht="18" customHeight="1" x14ac:dyDescent="0.3">
      <c r="B6" s="27" t="s">
        <v>37</v>
      </c>
      <c r="C6" s="27"/>
      <c r="D6" s="27"/>
    </row>
    <row r="7" spans="2:17" ht="18" customHeight="1" x14ac:dyDescent="0.3">
      <c r="B7" s="27" t="s">
        <v>38</v>
      </c>
      <c r="C7" s="27"/>
      <c r="D7" s="27"/>
    </row>
    <row r="8" spans="2:17" ht="18" customHeight="1" x14ac:dyDescent="0.3">
      <c r="B8" s="27" t="s">
        <v>39</v>
      </c>
      <c r="C8" s="27"/>
      <c r="D8" s="27"/>
    </row>
    <row r="9" spans="2:17" ht="18" customHeight="1" x14ac:dyDescent="0.3">
      <c r="B9" s="27" t="s">
        <v>40</v>
      </c>
      <c r="C9" s="27"/>
      <c r="D9" s="27"/>
    </row>
    <row r="10" spans="2:17" ht="18" customHeight="1" x14ac:dyDescent="0.3">
      <c r="B10" s="27" t="s">
        <v>41</v>
      </c>
      <c r="C10" s="27"/>
      <c r="D10" s="27"/>
    </row>
    <row r="11" spans="2:17" ht="18" customHeight="1" x14ac:dyDescent="0.3">
      <c r="B11" s="27" t="s">
        <v>42</v>
      </c>
      <c r="C11" s="27"/>
      <c r="D11" s="27"/>
    </row>
    <row r="12" spans="2:17" ht="18" customHeight="1" x14ac:dyDescent="0.3">
      <c r="B12" s="27" t="s">
        <v>43</v>
      </c>
      <c r="C12" s="27"/>
      <c r="D12" s="27"/>
    </row>
    <row r="13" spans="2:17" ht="18" customHeight="1" x14ac:dyDescent="0.3">
      <c r="B13" s="27" t="s">
        <v>44</v>
      </c>
      <c r="C13" s="27"/>
      <c r="D13" s="27"/>
    </row>
    <row r="14" spans="2:17" ht="18" customHeight="1" x14ac:dyDescent="0.3">
      <c r="B14" s="27" t="s">
        <v>45</v>
      </c>
      <c r="C14" s="27"/>
      <c r="D14" s="27"/>
    </row>
    <row r="15" spans="2:17" ht="18" customHeight="1" x14ac:dyDescent="0.3">
      <c r="B15" s="27" t="s">
        <v>46</v>
      </c>
      <c r="C15" s="27"/>
      <c r="D15" s="27"/>
    </row>
    <row r="16" spans="2:17" ht="18" customHeight="1" x14ac:dyDescent="0.3">
      <c r="B16" s="27" t="s">
        <v>47</v>
      </c>
      <c r="C16" s="27"/>
      <c r="D16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№1</vt:lpstr>
      <vt:lpstr>№2</vt:lpstr>
      <vt:lpstr>№3</vt:lpstr>
      <vt:lpstr>№4</vt:lpstr>
      <vt:lpstr>№5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Andrey Syukh</dc:creator>
  <cp:keywords/>
  <dc:description/>
  <cp:lastModifiedBy>Syukh Andrey</cp:lastModifiedBy>
  <cp:revision/>
  <dcterms:created xsi:type="dcterms:W3CDTF">2018-12-17T08:05:36Z</dcterms:created>
  <dcterms:modified xsi:type="dcterms:W3CDTF">2024-02-02T07:22:33Z</dcterms:modified>
  <cp:category/>
  <cp:contentStatus/>
</cp:coreProperties>
</file>